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Setup" sheetId="3" state="visible" r:id="rId3"/>
  </sheets>
  <definedNames>
    <definedName name="_xlnm._FilterDatabase" localSheetId="2" hidden="1">'Setup'!$A$1:$C$4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000000"/>
      <sz val="10"/>
    </font>
    <font>
      <name val="Aptos Display"/>
      <b val="1"/>
      <color rgb="00FFFFFF"/>
      <sz val="18"/>
    </font>
    <font>
      <name val="Aptos"/>
      <i val="1"/>
      <color rgb="004A5A63"/>
      <sz val="10"/>
    </font>
    <font>
      <name val="Aptos"/>
      <b val="1"/>
      <color rgb="00000000"/>
      <sz val="10"/>
    </font>
    <font>
      <name val="Aptos"/>
      <b val="1"/>
      <color rgb="000F7B78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E7ECE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center" vertical="center"/>
    </xf>
    <xf numFmtId="18" fontId="2" fillId="5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5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Aptos"/>
        <b val="1"/>
        <color rgb="00173B57"/>
        <sz val="10"/>
      </font>
      <fill>
        <patternFill patternType="solid">
          <fgColor rgb="00D9EAF7"/>
        </patternFill>
      </fill>
    </dxf>
    <dxf>
      <font>
        <name val="Aptos"/>
        <b val="1"/>
        <color rgb="00FFFFFF"/>
        <sz val="10"/>
      </font>
      <fill>
        <patternFill patternType="solid">
          <fgColor rgb="00B5472F"/>
        </patternFill>
      </fill>
    </dxf>
    <dxf>
      <font>
        <name val="Aptos"/>
        <b val="1"/>
        <color rgb="00B5472F"/>
        <sz val="10"/>
      </font>
      <fill>
        <patternFill patternType="solid">
          <fgColor rgb="00FCE4D6"/>
        </patternFill>
      </fill>
    </dxf>
    <dxf>
      <font>
        <name val="Aptos"/>
        <b val="1"/>
        <color rgb="00B5472F"/>
        <sz val="10"/>
      </font>
      <fill>
        <patternFill patternType="solid">
          <fgColor rgb="00F4CCCC"/>
        </patternFill>
      </fill>
    </dxf>
    <dxf>
      <font>
        <name val="Aptos"/>
        <b val="1"/>
        <color rgb="00B5472F"/>
        <sz val="10"/>
      </font>
      <fill>
        <patternFill patternType="solid">
          <fgColor rgb="00FFF2CC"/>
        </patternFill>
      </fill>
    </dxf>
    <dxf>
      <font>
        <name val="Aptos"/>
        <b val="1"/>
        <color rgb="00173B57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Appointments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dLbls>
          <showVal val="1"/>
        </dLbls>
        <gapWidth val="5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3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ppointmentTable" displayName="AppointmentTable" ref="A1:T151" headerRowCount="1">
  <autoFilter ref="A1:T151"/>
  <tableColumns count="20">
    <tableColumn id="1" name="Appointment ID"/>
    <tableColumn id="2" name="Prospect Name"/>
    <tableColumn id="3" name="Appointment Date"/>
    <tableColumn id="4" name="Start Time"/>
    <tableColumn id="5" name="Duration (Hours)"/>
    <tableColumn id="6" name="Appointment Type"/>
    <tableColumn id="7" name="Meeting Method"/>
    <tableColumn id="8" name="Assigned Producer"/>
    <tableColumn id="9" name="Appointment Status"/>
    <tableColumn id="10" name="Follow-Up Required"/>
    <tableColumn id="11" name="Follow-Up Due Override"/>
    <tableColumn id="12" name="Follow-Up Due Date"/>
    <tableColumn id="13" name="Follow-Up Status"/>
    <tableColumn id="14" name="Follow-Up Completed Date"/>
    <tableColumn id="15" name="Replacement Appointment ID"/>
    <tableColumn id="16" name="Next Step"/>
    <tableColumn id="17" name="Notes"/>
    <tableColumn id="18" name="Days Until Appointment"/>
    <tableColumn id="19" name="Alert"/>
    <tableColumn id="20" name="Data Quali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zoomScale="90" workbookViewId="0">
      <selection activeCell="A1" sqref="A1"/>
    </sheetView>
  </sheetViews>
  <sheetFormatPr baseColWidth="8" defaultRowHeight="15"/>
  <cols>
    <col width="42" customWidth="1" min="1" max="1"/>
    <col width="17" customWidth="1" min="2" max="2"/>
    <col width="3" customWidth="1" min="3" max="3"/>
    <col width="20" customWidth="1" min="4" max="4"/>
    <col width="12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34" customHeight="1">
      <c r="A1" s="1" t="inlineStr">
        <is>
          <t>Insurance Appointment Booking Tracker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 ht="28" customHeight="1">
      <c r="A2" s="3" t="inlineStr">
        <is>
          <t>Administrative scheduling overview; all sample people and records are fictional.</t>
        </is>
      </c>
    </row>
    <row r="3" ht="27" customHeight="1">
      <c r="A3" s="4" t="inlineStr">
        <is>
          <t>As-of Date</t>
        </is>
      </c>
      <c r="B3" s="34">
        <f>Setup!$B$2</f>
        <v/>
      </c>
      <c r="D3" s="6" t="inlineStr">
        <is>
          <t>Status</t>
        </is>
      </c>
      <c r="E3" s="6" t="inlineStr">
        <is>
          <t>Count</t>
        </is>
      </c>
    </row>
    <row r="4" ht="27" customHeight="1">
      <c r="A4" s="4" t="inlineStr">
        <is>
          <t>Total Appointment Records</t>
        </is>
      </c>
      <c r="B4" s="7">
        <f>COUNTIF(Appointments!$A$2:$A$151,"&lt;&gt;")</f>
        <v/>
      </c>
      <c r="D4" s="8" t="inlineStr">
        <is>
          <t>Scheduled</t>
        </is>
      </c>
      <c r="E4" s="9">
        <f>COUNTIFS(Appointments!$A$2:$A$151,"&lt;&gt;",Appointments!$I$2:$I$151,D4)</f>
        <v/>
      </c>
    </row>
    <row r="5" ht="27" customHeight="1">
      <c r="A5" s="4" t="inlineStr">
        <is>
          <t>Scheduled Today</t>
        </is>
      </c>
      <c r="B5" s="7">
        <f>COUNTIFS(Appointments!$A$2:$A$151,"&lt;&gt;",Appointments!$I$2:$I$151,"Scheduled",Appointments!$C$2:$C$151,Setup!$B$2)</f>
        <v/>
      </c>
      <c r="D5" s="10" t="inlineStr">
        <is>
          <t>Completed</t>
        </is>
      </c>
      <c r="E5" s="11">
        <f>COUNTIFS(Appointments!$A$2:$A$151,"&lt;&gt;",Appointments!$I$2:$I$151,D5)</f>
        <v/>
      </c>
    </row>
    <row r="6" ht="27" customHeight="1">
      <c r="A6" s="4" t="inlineStr">
        <is>
          <t>Scheduled in Upcoming Window</t>
        </is>
      </c>
      <c r="B6" s="7">
        <f>COUNTIFS(Appointments!$A$2:$A$151,"&lt;&gt;",Appointments!$I$2:$I$151,"Scheduled",Appointments!$C$2:$C$151,"&gt;"&amp;Setup!$B$2,Appointments!$C$2:$C$151,"&lt;="&amp;Setup!$B$2+Setup!$B$4)</f>
        <v/>
      </c>
      <c r="D6" s="8" t="inlineStr">
        <is>
          <t>No-Show</t>
        </is>
      </c>
      <c r="E6" s="9">
        <f>COUNTIFS(Appointments!$A$2:$A$151,"&lt;&gt;",Appointments!$I$2:$I$151,D6)</f>
        <v/>
      </c>
    </row>
    <row r="7" ht="27" customHeight="1">
      <c r="A7" s="4" t="inlineStr">
        <is>
          <t>Overdue Follow-Ups</t>
        </is>
      </c>
      <c r="B7" s="7">
        <f>COUNTIF(Appointments!$S$2:$S$151,"Follow-up overdue")</f>
        <v/>
      </c>
      <c r="D7" s="10" t="inlineStr">
        <is>
          <t>Canceled</t>
        </is>
      </c>
      <c r="E7" s="11">
        <f>COUNTIFS(Appointments!$A$2:$A$151,"&lt;&gt;",Appointments!$I$2:$I$151,D7)</f>
        <v/>
      </c>
    </row>
    <row r="8" ht="27" customHeight="1">
      <c r="A8" s="4" t="inlineStr">
        <is>
          <t>Follow-Ups Due Today</t>
        </is>
      </c>
      <c r="B8" s="7">
        <f>COUNTIF(Appointments!$S$2:$S$151,"Follow-up due today")</f>
        <v/>
      </c>
      <c r="D8" s="8" t="inlineStr">
        <is>
          <t>Rescheduled</t>
        </is>
      </c>
      <c r="E8" s="9">
        <f>COUNTIFS(Appointments!$A$2:$A$151,"&lt;&gt;",Appointments!$I$2:$I$151,D8)</f>
        <v/>
      </c>
    </row>
    <row r="9" ht="27" customHeight="1">
      <c r="A9" s="4" t="inlineStr">
        <is>
          <t>Past Appointments Needing Status Update</t>
        </is>
      </c>
      <c r="B9" s="7">
        <f>COUNTIF(Appointments!$S$2:$S$151,"Update attendance")</f>
        <v/>
      </c>
    </row>
    <row r="10" ht="27" customHeight="1">
      <c r="A10" s="4" t="inlineStr">
        <is>
          <t>No-Shows</t>
        </is>
      </c>
      <c r="B10" s="7">
        <f>COUNTIFS(Appointments!$A$2:$A$151,"&lt;&gt;",Appointments!$I$2:$I$151,"No-Show")</f>
        <v/>
      </c>
    </row>
    <row r="11" ht="27" customHeight="1">
      <c r="A11" s="4" t="inlineStr">
        <is>
          <t>Attendance Rate</t>
        </is>
      </c>
      <c r="B11" s="35">
        <f>IF(COUNTIFS(Appointments!$A$2:$A$151,"&lt;&gt;",Appointments!$I$2:$I$151,"Completed")+COUNTIFS(Appointments!$A$2:$A$151,"&lt;&gt;",Appointments!$I$2:$I$151,"No-Show")=0,"",IFERROR(COUNTIFS(Appointments!$A$2:$A$151,"&lt;&gt;",Appointments!$I$2:$I$151,"Completed")/(COUNTIFS(Appointments!$A$2:$A$151,"&lt;&gt;",Appointments!$I$2:$I$151,"Completed")+COUNTIFS(Appointments!$A$2:$A$151,"&lt;&gt;",Appointments!$I$2:$I$151,"No-Show")),""))</f>
        <v/>
      </c>
    </row>
    <row r="12" ht="27" customHeight="1">
      <c r="A12" s="4" t="inlineStr">
        <is>
          <t>Records Requiring Correction</t>
        </is>
      </c>
      <c r="B12" s="7">
        <f>COUNTIF(Appointments!$S$2:$S$151,"Fix record")</f>
        <v/>
      </c>
    </row>
  </sheetData>
  <mergeCells count="1">
    <mergeCell ref="A1:N1"/>
  </mergeCells>
  <conditionalFormatting sqref="B5">
    <cfRule type="expression" priority="1" dxfId="0" stopIfTrue="1">
      <formula>AND(ISNUMBER(B5),B5&gt;0)</formula>
    </cfRule>
  </conditionalFormatting>
  <conditionalFormatting sqref="B7">
    <cfRule type="expression" priority="2" dxfId="1" stopIfTrue="1">
      <formula>AND(ISNUMBER(B7),B7&gt;0)</formula>
    </cfRule>
  </conditionalFormatting>
  <conditionalFormatting sqref="B8">
    <cfRule type="expression" priority="3" dxfId="2" stopIfTrue="1">
      <formula>AND(ISNUMBER(B8),B8&gt;0)</formula>
    </cfRule>
  </conditionalFormatting>
  <conditionalFormatting sqref="B9">
    <cfRule type="expression" priority="4" dxfId="1" stopIfTrue="1">
      <formula>AND(ISNUMBER(B9),B9&gt;0)</formula>
    </cfRule>
  </conditionalFormatting>
  <conditionalFormatting sqref="B12">
    <cfRule type="expression" priority="5" dxfId="1" stopIfTrue="1">
      <formula>AND(ISNUMBER(B12),B12&gt;0)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5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13" customWidth="1" min="4" max="4"/>
    <col width="15" customWidth="1" min="5" max="5"/>
    <col width="21" customWidth="1" min="6" max="6"/>
    <col width="17" customWidth="1" min="7" max="7"/>
    <col width="19" customWidth="1" min="8" max="8"/>
    <col width="19" customWidth="1" min="9" max="9"/>
    <col width="18" customWidth="1" min="10" max="10"/>
    <col width="19" customWidth="1" min="11" max="11"/>
    <col width="18" customWidth="1" min="12" max="12"/>
    <col width="19" customWidth="1" min="13" max="13"/>
    <col width="21" customWidth="1" min="14" max="14"/>
    <col width="23" customWidth="1" min="15" max="15"/>
    <col width="26" customWidth="1" min="16" max="16"/>
    <col width="31" customWidth="1" min="17" max="17"/>
    <col width="20" customWidth="1" min="18" max="18"/>
    <col width="21" customWidth="1" min="19" max="19"/>
    <col width="35" customWidth="1" min="20" max="20"/>
  </cols>
  <sheetData>
    <row r="1" ht="42" customHeight="1">
      <c r="A1" s="13" t="inlineStr">
        <is>
          <t>Appointment ID</t>
        </is>
      </c>
      <c r="B1" s="13" t="inlineStr">
        <is>
          <t>Prospect Name</t>
        </is>
      </c>
      <c r="C1" s="13" t="inlineStr">
        <is>
          <t>Appointment Date</t>
        </is>
      </c>
      <c r="D1" s="13" t="inlineStr">
        <is>
          <t>Start Time</t>
        </is>
      </c>
      <c r="E1" s="13" t="inlineStr">
        <is>
          <t>Duration (Hours)</t>
        </is>
      </c>
      <c r="F1" s="13" t="inlineStr">
        <is>
          <t>Appointment Type</t>
        </is>
      </c>
      <c r="G1" s="13" t="inlineStr">
        <is>
          <t>Meeting Method</t>
        </is>
      </c>
      <c r="H1" s="13" t="inlineStr">
        <is>
          <t>Assigned Producer</t>
        </is>
      </c>
      <c r="I1" s="13" t="inlineStr">
        <is>
          <t>Appointment Status</t>
        </is>
      </c>
      <c r="J1" s="13" t="inlineStr">
        <is>
          <t>Follow-Up Required</t>
        </is>
      </c>
      <c r="K1" s="13" t="inlineStr">
        <is>
          <t>Follow-Up Due Override</t>
        </is>
      </c>
      <c r="L1" s="13" t="inlineStr">
        <is>
          <t>Follow-Up Due Date</t>
        </is>
      </c>
      <c r="M1" s="13" t="inlineStr">
        <is>
          <t>Follow-Up Status</t>
        </is>
      </c>
      <c r="N1" s="13" t="inlineStr">
        <is>
          <t>Follow-Up Completed Date</t>
        </is>
      </c>
      <c r="O1" s="13" t="inlineStr">
        <is>
          <t>Replacement Appointment ID</t>
        </is>
      </c>
      <c r="P1" s="13" t="inlineStr">
        <is>
          <t>Next Step</t>
        </is>
      </c>
      <c r="Q1" s="13" t="inlineStr">
        <is>
          <t>Notes</t>
        </is>
      </c>
      <c r="R1" s="13" t="inlineStr">
        <is>
          <t>Days Until Appointment</t>
        </is>
      </c>
      <c r="S1" s="13" t="inlineStr">
        <is>
          <t>Alert</t>
        </is>
      </c>
      <c r="T1" s="13" t="inlineStr">
        <is>
          <t>Data Quality</t>
        </is>
      </c>
    </row>
    <row r="2" ht="29" customHeight="1">
      <c r="A2" s="14" t="inlineStr">
        <is>
          <t>APT-1001</t>
        </is>
      </c>
      <c r="B2" s="15" t="inlineStr">
        <is>
          <t>Jordan Vale</t>
        </is>
      </c>
      <c r="C2" s="36" t="n">
        <v>46275</v>
      </c>
      <c r="D2" s="17" t="n">
        <v>0.375</v>
      </c>
      <c r="E2" s="18" t="n">
        <v>0.5</v>
      </c>
      <c r="F2" s="14" t="inlineStr">
        <is>
          <t>New Inquiry</t>
        </is>
      </c>
      <c r="G2" s="14" t="inlineStr">
        <is>
          <t>Phone</t>
        </is>
      </c>
      <c r="H2" s="14" t="inlineStr">
        <is>
          <t>Avery Stone</t>
        </is>
      </c>
      <c r="I2" s="14" t="inlineStr">
        <is>
          <t>Scheduled</t>
        </is>
      </c>
      <c r="J2" s="14" t="inlineStr">
        <is>
          <t>No</t>
        </is>
      </c>
      <c r="K2" s="36" t="n"/>
      <c r="L2" s="37">
        <f>IF($A2="","",IF($J2&lt;&gt;"Yes","",IF($K2&lt;&gt;"",$K2,IF($C2="","",$C2+Setup!$B$3))))</f>
        <v/>
      </c>
      <c r="M2" s="14" t="inlineStr">
        <is>
          <t>Not Needed</t>
        </is>
      </c>
      <c r="N2" s="36" t="n"/>
      <c r="O2" s="14" t="n"/>
      <c r="P2" s="15" t="inlineStr">
        <is>
          <t>Confirm attendance</t>
        </is>
      </c>
      <c r="Q2" s="15" t="n"/>
      <c r="R2" s="20">
        <f>IF(OR($A2="",$C2="",$I2&lt;&gt;"Scheduled"),"",$C2-Setup!$B$2)</f>
        <v/>
      </c>
      <c r="S2" s="21">
        <f>IF($A2="","",IF($T2&lt;&gt;"OK","Fix record",IF(AND($J2="Yes",$M2&lt;&gt;"Completed",$L2&lt;Setup!$B$2),"Follow-up overdue",IF(AND($J2="Yes",$M2&lt;&gt;"Completed",$L2=Setup!$B$2),"Follow-up due today",IF(AND($I2="Scheduled",$C2&lt;Setup!$B$2),"Update attendance",IF(AND($I2="Scheduled",$C2=Setup!$B$2),"Appointment today",IF(AND($I2="Scheduled",$C2&gt;Setup!$B$2,$C2&lt;=Setup!$B$2+Setup!$B$4),"Upcoming","No alert")))))))</f>
        <v/>
      </c>
      <c r="T2" s="21">
        <f>IF($A2="","",IF(COUNTIF($A$2:$A$151,$A2)&gt;1,"Duplicate appointment ID",IF(OR($B2="",$C2="",$D2="",$E2="",$F2="",$G2="",$H2="",$I2="",$J2="",$M2=""),"Missing required field",IF(AND($J2="No",OR($M2&lt;&gt;"Not Needed",$K2&lt;&gt;"",$N2&lt;&gt;"")),"Check follow-up fields",IF(AND($J2="Yes",$M2="Not Needed"),"Check follow-up fields",IF(AND($M2="Completed",$N2=""),"Missing completion date",IF(AND($M2&lt;&gt;"Completed",$N2&lt;&gt;""),"Check completion date",IF(AND($N2&lt;&gt;"",$C2&lt;&gt;"",$N2&lt;$C2),"Completion date before appointment",IF(AND($K2&lt;&gt;"",$C2&lt;&gt;"",$K2&lt;$C2),"Follow-up date before appointment",IF(AND($I2="Rescheduled",$O2=""),"Missing replacement ID",IF(AND($I2="Rescheduled",$O2&lt;&gt;"",OR($O2=$A2,COUNTIF($A$2:$A$151,$O2)=0)),"Replacement ID not found or invalid",IF(AND($I2&lt;&gt;"Rescheduled",$O2&lt;&gt;""),"Check replacement ID","OK"))))))))))))</f>
        <v/>
      </c>
    </row>
    <row r="3" ht="29" customHeight="1">
      <c r="A3" s="14" t="inlineStr">
        <is>
          <t>APT-1002</t>
        </is>
      </c>
      <c r="B3" s="15" t="inlineStr">
        <is>
          <t>Casey Rowan</t>
        </is>
      </c>
      <c r="C3" s="36" t="n">
        <v>46277</v>
      </c>
      <c r="D3" s="17" t="n">
        <v>0.5625</v>
      </c>
      <c r="E3" s="18" t="n">
        <v>1</v>
      </c>
      <c r="F3" s="14" t="inlineStr">
        <is>
          <t>Information Review</t>
        </is>
      </c>
      <c r="G3" s="14" t="inlineStr">
        <is>
          <t>Video</t>
        </is>
      </c>
      <c r="H3" s="14" t="inlineStr">
        <is>
          <t>Blake Mercer</t>
        </is>
      </c>
      <c r="I3" s="14" t="inlineStr">
        <is>
          <t>Scheduled</t>
        </is>
      </c>
      <c r="J3" s="14" t="inlineStr">
        <is>
          <t>Yes</t>
        </is>
      </c>
      <c r="K3" s="36" t="n"/>
      <c r="L3" s="37">
        <f>IF($A3="","",IF($J3&lt;&gt;"Yes","",IF($K3&lt;&gt;"",$K3,IF($C3="","",$C3+Setup!$B$3))))</f>
        <v/>
      </c>
      <c r="M3" s="14" t="inlineStr">
        <is>
          <t>Not Started</t>
        </is>
      </c>
      <c r="N3" s="36" t="n"/>
      <c r="O3" s="14" t="n"/>
      <c r="P3" s="15" t="inlineStr">
        <is>
          <t>Prepare agenda</t>
        </is>
      </c>
      <c r="Q3" s="15" t="n"/>
      <c r="R3" s="20">
        <f>IF(OR($A3="",$C3="",$I3&lt;&gt;"Scheduled"),"",$C3-Setup!$B$2)</f>
        <v/>
      </c>
      <c r="S3" s="21">
        <f>IF($A3="","",IF($T3&lt;&gt;"OK","Fix record",IF(AND($J3="Yes",$M3&lt;&gt;"Completed",$L3&lt;Setup!$B$2),"Follow-up overdue",IF(AND($J3="Yes",$M3&lt;&gt;"Completed",$L3=Setup!$B$2),"Follow-up due today",IF(AND($I3="Scheduled",$C3&lt;Setup!$B$2),"Update attendance",IF(AND($I3="Scheduled",$C3=Setup!$B$2),"Appointment today",IF(AND($I3="Scheduled",$C3&gt;Setup!$B$2,$C3&lt;=Setup!$B$2+Setup!$B$4),"Upcoming","No alert")))))))</f>
        <v/>
      </c>
      <c r="T3" s="21">
        <f>IF($A3="","",IF(COUNTIF($A$2:$A$151,$A3)&gt;1,"Duplicate appointment ID",IF(OR($B3="",$C3="",$D3="",$E3="",$F3="",$G3="",$H3="",$I3="",$J3="",$M3=""),"Missing required field",IF(AND($J3="No",OR($M3&lt;&gt;"Not Needed",$K3&lt;&gt;"",$N3&lt;&gt;"")),"Check follow-up fields",IF(AND($J3="Yes",$M3="Not Needed"),"Check follow-up fields",IF(AND($M3="Completed",$N3=""),"Missing completion date",IF(AND($M3&lt;&gt;"Completed",$N3&lt;&gt;""),"Check completion date",IF(AND($N3&lt;&gt;"",$C3&lt;&gt;"",$N3&lt;$C3),"Completion date before appointment",IF(AND($K3&lt;&gt;"",$C3&lt;&gt;"",$K3&lt;$C3),"Follow-up date before appointment",IF(AND($I3="Rescheduled",$O3=""),"Missing replacement ID",IF(AND($I3="Rescheduled",$O3&lt;&gt;"",OR($O3=$A3,COUNTIF($A$2:$A$151,$O3)=0)),"Replacement ID not found or invalid",IF(AND($I3&lt;&gt;"Rescheduled",$O3&lt;&gt;""),"Check replacement ID","OK"))))))))))))</f>
        <v/>
      </c>
    </row>
    <row r="4" ht="29" customHeight="1">
      <c r="A4" s="14" t="inlineStr">
        <is>
          <t>APT-1003</t>
        </is>
      </c>
      <c r="B4" s="15" t="inlineStr">
        <is>
          <t>Morgan Pike</t>
        </is>
      </c>
      <c r="C4" s="36" t="n">
        <v>46285</v>
      </c>
      <c r="D4" s="17" t="n">
        <v>0.4166666666666667</v>
      </c>
      <c r="E4" s="18" t="n">
        <v>0.75</v>
      </c>
      <c r="F4" s="14" t="inlineStr">
        <is>
          <t>Quote Discussion</t>
        </is>
      </c>
      <c r="G4" s="14" t="inlineStr">
        <is>
          <t>Office</t>
        </is>
      </c>
      <c r="H4" s="14" t="inlineStr">
        <is>
          <t>Cameron Frost</t>
        </is>
      </c>
      <c r="I4" s="14" t="inlineStr">
        <is>
          <t>Scheduled</t>
        </is>
      </c>
      <c r="J4" s="14" t="inlineStr">
        <is>
          <t>No</t>
        </is>
      </c>
      <c r="K4" s="36" t="n"/>
      <c r="L4" s="37">
        <f>IF($A4="","",IF($J4&lt;&gt;"Yes","",IF($K4&lt;&gt;"",$K4,IF($C4="","",$C4+Setup!$B$3))))</f>
        <v/>
      </c>
      <c r="M4" s="14" t="inlineStr">
        <is>
          <t>Not Needed</t>
        </is>
      </c>
      <c r="N4" s="36" t="n"/>
      <c r="O4" s="14" t="n"/>
      <c r="P4" s="15" t="inlineStr">
        <is>
          <t>Review appointment details</t>
        </is>
      </c>
      <c r="Q4" s="15" t="n"/>
      <c r="R4" s="20">
        <f>IF(OR($A4="",$C4="",$I4&lt;&gt;"Scheduled"),"",$C4-Setup!$B$2)</f>
        <v/>
      </c>
      <c r="S4" s="21">
        <f>IF($A4="","",IF($T4&lt;&gt;"OK","Fix record",IF(AND($J4="Yes",$M4&lt;&gt;"Completed",$L4&lt;Setup!$B$2),"Follow-up overdue",IF(AND($J4="Yes",$M4&lt;&gt;"Completed",$L4=Setup!$B$2),"Follow-up due today",IF(AND($I4="Scheduled",$C4&lt;Setup!$B$2),"Update attendance",IF(AND($I4="Scheduled",$C4=Setup!$B$2),"Appointment today",IF(AND($I4="Scheduled",$C4&gt;Setup!$B$2,$C4&lt;=Setup!$B$2+Setup!$B$4),"Upcoming","No alert")))))))</f>
        <v/>
      </c>
      <c r="T4" s="21">
        <f>IF($A4="","",IF(COUNTIF($A$2:$A$151,$A4)&gt;1,"Duplicate appointment ID",IF(OR($B4="",$C4="",$D4="",$E4="",$F4="",$G4="",$H4="",$I4="",$J4="",$M4=""),"Missing required field",IF(AND($J4="No",OR($M4&lt;&gt;"Not Needed",$K4&lt;&gt;"",$N4&lt;&gt;"")),"Check follow-up fields",IF(AND($J4="Yes",$M4="Not Needed"),"Check follow-up fields",IF(AND($M4="Completed",$N4=""),"Missing completion date",IF(AND($M4&lt;&gt;"Completed",$N4&lt;&gt;""),"Check completion date",IF(AND($N4&lt;&gt;"",$C4&lt;&gt;"",$N4&lt;$C4),"Completion date before appointment",IF(AND($K4&lt;&gt;"",$C4&lt;&gt;"",$K4&lt;$C4),"Follow-up date before appointment",IF(AND($I4="Rescheduled",$O4=""),"Missing replacement ID",IF(AND($I4="Rescheduled",$O4&lt;&gt;"",OR($O4=$A4,COUNTIF($A$2:$A$151,$O4)=0)),"Replacement ID not found or invalid",IF(AND($I4&lt;&gt;"Rescheduled",$O4&lt;&gt;""),"Check replacement ID","OK"))))))))))))</f>
        <v/>
      </c>
    </row>
    <row r="5" ht="29" customHeight="1">
      <c r="A5" s="14" t="inlineStr">
        <is>
          <t>APT-1004</t>
        </is>
      </c>
      <c r="B5" s="15" t="inlineStr">
        <is>
          <t>Taylor Brook</t>
        </is>
      </c>
      <c r="C5" s="36" t="n">
        <v>46273</v>
      </c>
      <c r="D5" s="17" t="n">
        <v>0.625</v>
      </c>
      <c r="E5" s="18" t="n">
        <v>0.5</v>
      </c>
      <c r="F5" s="14" t="inlineStr">
        <is>
          <t>Follow-Up Meeting</t>
        </is>
      </c>
      <c r="G5" s="14" t="inlineStr">
        <is>
          <t>Phone</t>
        </is>
      </c>
      <c r="H5" s="14" t="inlineStr">
        <is>
          <t>Avery Stone</t>
        </is>
      </c>
      <c r="I5" s="14" t="inlineStr">
        <is>
          <t>Scheduled</t>
        </is>
      </c>
      <c r="J5" s="14" t="inlineStr">
        <is>
          <t>No</t>
        </is>
      </c>
      <c r="K5" s="36" t="n"/>
      <c r="L5" s="37">
        <f>IF($A5="","",IF($J5&lt;&gt;"Yes","",IF($K5&lt;&gt;"",$K5,IF($C5="","",$C5+Setup!$B$3))))</f>
        <v/>
      </c>
      <c r="M5" s="14" t="inlineStr">
        <is>
          <t>Not Needed</t>
        </is>
      </c>
      <c r="N5" s="36" t="n"/>
      <c r="O5" s="14" t="n"/>
      <c r="P5" s="15" t="inlineStr">
        <is>
          <t>Record attendance</t>
        </is>
      </c>
      <c r="Q5" s="15" t="n"/>
      <c r="R5" s="20">
        <f>IF(OR($A5="",$C5="",$I5&lt;&gt;"Scheduled"),"",$C5-Setup!$B$2)</f>
        <v/>
      </c>
      <c r="S5" s="21">
        <f>IF($A5="","",IF($T5&lt;&gt;"OK","Fix record",IF(AND($J5="Yes",$M5&lt;&gt;"Completed",$L5&lt;Setup!$B$2),"Follow-up overdue",IF(AND($J5="Yes",$M5&lt;&gt;"Completed",$L5=Setup!$B$2),"Follow-up due today",IF(AND($I5="Scheduled",$C5&lt;Setup!$B$2),"Update attendance",IF(AND($I5="Scheduled",$C5=Setup!$B$2),"Appointment today",IF(AND($I5="Scheduled",$C5&gt;Setup!$B$2,$C5&lt;=Setup!$B$2+Setup!$B$4),"Upcoming","No alert")))))))</f>
        <v/>
      </c>
      <c r="T5" s="21">
        <f>IF($A5="","",IF(COUNTIF($A$2:$A$151,$A5)&gt;1,"Duplicate appointment ID",IF(OR($B5="",$C5="",$D5="",$E5="",$F5="",$G5="",$H5="",$I5="",$J5="",$M5=""),"Missing required field",IF(AND($J5="No",OR($M5&lt;&gt;"Not Needed",$K5&lt;&gt;"",$N5&lt;&gt;"")),"Check follow-up fields",IF(AND($J5="Yes",$M5="Not Needed"),"Check follow-up fields",IF(AND($M5="Completed",$N5=""),"Missing completion date",IF(AND($M5&lt;&gt;"Completed",$N5&lt;&gt;""),"Check completion date",IF(AND($N5&lt;&gt;"",$C5&lt;&gt;"",$N5&lt;$C5),"Completion date before appointment",IF(AND($K5&lt;&gt;"",$C5&lt;&gt;"",$K5&lt;$C5),"Follow-up date before appointment",IF(AND($I5="Rescheduled",$O5=""),"Missing replacement ID",IF(AND($I5="Rescheduled",$O5&lt;&gt;"",OR($O5=$A5,COUNTIF($A$2:$A$151,$O5)=0)),"Replacement ID not found or invalid",IF(AND($I5&lt;&gt;"Rescheduled",$O5&lt;&gt;""),"Check replacement ID","OK"))))))))))))</f>
        <v/>
      </c>
    </row>
    <row r="6" ht="29" customHeight="1">
      <c r="A6" s="14" t="inlineStr">
        <is>
          <t>APT-1005</t>
        </is>
      </c>
      <c r="B6" s="15" t="inlineStr">
        <is>
          <t>Riley North</t>
        </is>
      </c>
      <c r="C6" s="36" t="n">
        <v>46270</v>
      </c>
      <c r="D6" s="17" t="n">
        <v>0.4791666666666667</v>
      </c>
      <c r="E6" s="18" t="n">
        <v>0.5</v>
      </c>
      <c r="F6" s="14" t="inlineStr">
        <is>
          <t>New Inquiry</t>
        </is>
      </c>
      <c r="G6" s="14" t="inlineStr">
        <is>
          <t>Phone</t>
        </is>
      </c>
      <c r="H6" s="14" t="inlineStr">
        <is>
          <t>Blake Mercer</t>
        </is>
      </c>
      <c r="I6" s="14" t="inlineStr">
        <is>
          <t>No-Show</t>
        </is>
      </c>
      <c r="J6" s="14" t="inlineStr">
        <is>
          <t>Yes</t>
        </is>
      </c>
      <c r="K6" s="36" t="n"/>
      <c r="L6" s="37">
        <f>IF($A6="","",IF($J6&lt;&gt;"Yes","",IF($K6&lt;&gt;"",$K6,IF($C6="","",$C6+Setup!$B$3))))</f>
        <v/>
      </c>
      <c r="M6" s="14" t="inlineStr">
        <is>
          <t>Not Started</t>
        </is>
      </c>
      <c r="N6" s="36" t="n"/>
      <c r="O6" s="14" t="n"/>
      <c r="P6" s="15" t="inlineStr">
        <is>
          <t>Set follow-up</t>
        </is>
      </c>
      <c r="Q6" s="15" t="n"/>
      <c r="R6" s="20">
        <f>IF(OR($A6="",$C6="",$I6&lt;&gt;"Scheduled"),"",$C6-Setup!$B$2)</f>
        <v/>
      </c>
      <c r="S6" s="21">
        <f>IF($A6="","",IF($T6&lt;&gt;"OK","Fix record",IF(AND($J6="Yes",$M6&lt;&gt;"Completed",$L6&lt;Setup!$B$2),"Follow-up overdue",IF(AND($J6="Yes",$M6&lt;&gt;"Completed",$L6=Setup!$B$2),"Follow-up due today",IF(AND($I6="Scheduled",$C6&lt;Setup!$B$2),"Update attendance",IF(AND($I6="Scheduled",$C6=Setup!$B$2),"Appointment today",IF(AND($I6="Scheduled",$C6&gt;Setup!$B$2,$C6&lt;=Setup!$B$2+Setup!$B$4),"Upcoming","No alert")))))))</f>
        <v/>
      </c>
      <c r="T6" s="21">
        <f>IF($A6="","",IF(COUNTIF($A$2:$A$151,$A6)&gt;1,"Duplicate appointment ID",IF(OR($B6="",$C6="",$D6="",$E6="",$F6="",$G6="",$H6="",$I6="",$J6="",$M6=""),"Missing required field",IF(AND($J6="No",OR($M6&lt;&gt;"Not Needed",$K6&lt;&gt;"",$N6&lt;&gt;"")),"Check follow-up fields",IF(AND($J6="Yes",$M6="Not Needed"),"Check follow-up fields",IF(AND($M6="Completed",$N6=""),"Missing completion date",IF(AND($M6&lt;&gt;"Completed",$N6&lt;&gt;""),"Check completion date",IF(AND($N6&lt;&gt;"",$C6&lt;&gt;"",$N6&lt;$C6),"Completion date before appointment",IF(AND($K6&lt;&gt;"",$C6&lt;&gt;"",$K6&lt;$C6),"Follow-up date before appointment",IF(AND($I6="Rescheduled",$O6=""),"Missing replacement ID",IF(AND($I6="Rescheduled",$O6&lt;&gt;"",OR($O6=$A6,COUNTIF($A$2:$A$151,$O6)=0)),"Replacement ID not found or invalid",IF(AND($I6&lt;&gt;"Rescheduled",$O6&lt;&gt;""),"Check replacement ID","OK"))))))))))))</f>
        <v/>
      </c>
    </row>
    <row r="7" ht="29" customHeight="1">
      <c r="A7" s="14" t="inlineStr">
        <is>
          <t>APT-1006</t>
        </is>
      </c>
      <c r="B7" s="15" t="inlineStr">
        <is>
          <t>Jamie Quill</t>
        </is>
      </c>
      <c r="C7" s="36" t="n">
        <v>46274</v>
      </c>
      <c r="D7" s="17" t="n">
        <v>0.5833333333333334</v>
      </c>
      <c r="E7" s="18" t="n">
        <v>1</v>
      </c>
      <c r="F7" s="14" t="inlineStr">
        <is>
          <t>Quote Discussion</t>
        </is>
      </c>
      <c r="G7" s="14" t="inlineStr">
        <is>
          <t>Video</t>
        </is>
      </c>
      <c r="H7" s="14" t="inlineStr">
        <is>
          <t>Cameron Frost</t>
        </is>
      </c>
      <c r="I7" s="14" t="inlineStr">
        <is>
          <t>Completed</t>
        </is>
      </c>
      <c r="J7" s="14" t="inlineStr">
        <is>
          <t>Yes</t>
        </is>
      </c>
      <c r="K7" s="36" t="n">
        <v>46275</v>
      </c>
      <c r="L7" s="37">
        <f>IF($A7="","",IF($J7&lt;&gt;"Yes","",IF($K7&lt;&gt;"",$K7,IF($C7="","",$C7+Setup!$B$3))))</f>
        <v/>
      </c>
      <c r="M7" s="14" t="inlineStr">
        <is>
          <t>In Progress</t>
        </is>
      </c>
      <c r="N7" s="36" t="n"/>
      <c r="O7" s="14" t="n"/>
      <c r="P7" s="15" t="inlineStr">
        <is>
          <t>Complete follow-up</t>
        </is>
      </c>
      <c r="Q7" s="15" t="n"/>
      <c r="R7" s="20">
        <f>IF(OR($A7="",$C7="",$I7&lt;&gt;"Scheduled"),"",$C7-Setup!$B$2)</f>
        <v/>
      </c>
      <c r="S7" s="21">
        <f>IF($A7="","",IF($T7&lt;&gt;"OK","Fix record",IF(AND($J7="Yes",$M7&lt;&gt;"Completed",$L7&lt;Setup!$B$2),"Follow-up overdue",IF(AND($J7="Yes",$M7&lt;&gt;"Completed",$L7=Setup!$B$2),"Follow-up due today",IF(AND($I7="Scheduled",$C7&lt;Setup!$B$2),"Update attendance",IF(AND($I7="Scheduled",$C7=Setup!$B$2),"Appointment today",IF(AND($I7="Scheduled",$C7&gt;Setup!$B$2,$C7&lt;=Setup!$B$2+Setup!$B$4),"Upcoming","No alert")))))))</f>
        <v/>
      </c>
      <c r="T7" s="21">
        <f>IF($A7="","",IF(COUNTIF($A$2:$A$151,$A7)&gt;1,"Duplicate appointment ID",IF(OR($B7="",$C7="",$D7="",$E7="",$F7="",$G7="",$H7="",$I7="",$J7="",$M7=""),"Missing required field",IF(AND($J7="No",OR($M7&lt;&gt;"Not Needed",$K7&lt;&gt;"",$N7&lt;&gt;"")),"Check follow-up fields",IF(AND($J7="Yes",$M7="Not Needed"),"Check follow-up fields",IF(AND($M7="Completed",$N7=""),"Missing completion date",IF(AND($M7&lt;&gt;"Completed",$N7&lt;&gt;""),"Check completion date",IF(AND($N7&lt;&gt;"",$C7&lt;&gt;"",$N7&lt;$C7),"Completion date before appointment",IF(AND($K7&lt;&gt;"",$C7&lt;&gt;"",$K7&lt;$C7),"Follow-up date before appointment",IF(AND($I7="Rescheduled",$O7=""),"Missing replacement ID",IF(AND($I7="Rescheduled",$O7&lt;&gt;"",OR($O7=$A7,COUNTIF($A$2:$A$151,$O7)=0)),"Replacement ID not found or invalid",IF(AND($I7&lt;&gt;"Rescheduled",$O7&lt;&gt;""),"Check replacement ID","OK"))))))))))))</f>
        <v/>
      </c>
    </row>
    <row r="8" ht="29" customHeight="1">
      <c r="A8" s="14" t="inlineStr">
        <is>
          <t>APT-1007</t>
        </is>
      </c>
      <c r="B8" s="15" t="inlineStr">
        <is>
          <t>Drew Harbor</t>
        </is>
      </c>
      <c r="C8" s="36" t="n">
        <v>46268</v>
      </c>
      <c r="D8" s="17" t="n">
        <v>0.3958333333333333</v>
      </c>
      <c r="E8" s="18" t="n">
        <v>0.75</v>
      </c>
      <c r="F8" s="14" t="inlineStr">
        <is>
          <t>Information Review</t>
        </is>
      </c>
      <c r="G8" s="14" t="inlineStr">
        <is>
          <t>Office</t>
        </is>
      </c>
      <c r="H8" s="14" t="inlineStr">
        <is>
          <t>Avery Stone</t>
        </is>
      </c>
      <c r="I8" s="14" t="inlineStr">
        <is>
          <t>Completed</t>
        </is>
      </c>
      <c r="J8" s="14" t="inlineStr">
        <is>
          <t>Yes</t>
        </is>
      </c>
      <c r="K8" s="36" t="n"/>
      <c r="L8" s="37">
        <f>IF($A8="","",IF($J8&lt;&gt;"Yes","",IF($K8&lt;&gt;"",$K8,IF($C8="","",$C8+Setup!$B$3))))</f>
        <v/>
      </c>
      <c r="M8" s="14" t="inlineStr">
        <is>
          <t>Completed</t>
        </is>
      </c>
      <c r="N8" s="36" t="n">
        <v>46270</v>
      </c>
      <c r="O8" s="14" t="n"/>
      <c r="P8" s="15" t="inlineStr">
        <is>
          <t>Close follow-up</t>
        </is>
      </c>
      <c r="Q8" s="15" t="n"/>
      <c r="R8" s="20">
        <f>IF(OR($A8="",$C8="",$I8&lt;&gt;"Scheduled"),"",$C8-Setup!$B$2)</f>
        <v/>
      </c>
      <c r="S8" s="21">
        <f>IF($A8="","",IF($T8&lt;&gt;"OK","Fix record",IF(AND($J8="Yes",$M8&lt;&gt;"Completed",$L8&lt;Setup!$B$2),"Follow-up overdue",IF(AND($J8="Yes",$M8&lt;&gt;"Completed",$L8=Setup!$B$2),"Follow-up due today",IF(AND($I8="Scheduled",$C8&lt;Setup!$B$2),"Update attendance",IF(AND($I8="Scheduled",$C8=Setup!$B$2),"Appointment today",IF(AND($I8="Scheduled",$C8&gt;Setup!$B$2,$C8&lt;=Setup!$B$2+Setup!$B$4),"Upcoming","No alert")))))))</f>
        <v/>
      </c>
      <c r="T8" s="21">
        <f>IF($A8="","",IF(COUNTIF($A$2:$A$151,$A8)&gt;1,"Duplicate appointment ID",IF(OR($B8="",$C8="",$D8="",$E8="",$F8="",$G8="",$H8="",$I8="",$J8="",$M8=""),"Missing required field",IF(AND($J8="No",OR($M8&lt;&gt;"Not Needed",$K8&lt;&gt;"",$N8&lt;&gt;"")),"Check follow-up fields",IF(AND($J8="Yes",$M8="Not Needed"),"Check follow-up fields",IF(AND($M8="Completed",$N8=""),"Missing completion date",IF(AND($M8&lt;&gt;"Completed",$N8&lt;&gt;""),"Check completion date",IF(AND($N8&lt;&gt;"",$C8&lt;&gt;"",$N8&lt;$C8),"Completion date before appointment",IF(AND($K8&lt;&gt;"",$C8&lt;&gt;"",$K8&lt;$C8),"Follow-up date before appointment",IF(AND($I8="Rescheduled",$O8=""),"Missing replacement ID",IF(AND($I8="Rescheduled",$O8&lt;&gt;"",OR($O8=$A8,COUNTIF($A$2:$A$151,$O8)=0)),"Replacement ID not found or invalid",IF(AND($I8&lt;&gt;"Rescheduled",$O8&lt;&gt;""),"Check replacement ID","OK"))))))))))))</f>
        <v/>
      </c>
    </row>
    <row r="9" ht="29" customHeight="1">
      <c r="A9" s="14" t="inlineStr">
        <is>
          <t>APT-1008</t>
        </is>
      </c>
      <c r="B9" s="15" t="inlineStr">
        <is>
          <t>Skyler Moss</t>
        </is>
      </c>
      <c r="C9" s="36" t="n">
        <v>46276</v>
      </c>
      <c r="D9" s="17" t="n">
        <v>0.6666666666666666</v>
      </c>
      <c r="E9" s="18" t="n">
        <v>0.5</v>
      </c>
      <c r="F9" s="14" t="inlineStr">
        <is>
          <t>New Inquiry</t>
        </is>
      </c>
      <c r="G9" s="14" t="inlineStr">
        <is>
          <t>Phone</t>
        </is>
      </c>
      <c r="H9" s="14" t="inlineStr">
        <is>
          <t>Blake Mercer</t>
        </is>
      </c>
      <c r="I9" s="14" t="inlineStr">
        <is>
          <t>Canceled</t>
        </is>
      </c>
      <c r="J9" s="14" t="inlineStr">
        <is>
          <t>No</t>
        </is>
      </c>
      <c r="K9" s="36" t="n"/>
      <c r="L9" s="37">
        <f>IF($A9="","",IF($J9&lt;&gt;"Yes","",IF($K9&lt;&gt;"",$K9,IF($C9="","",$C9+Setup!$B$3))))</f>
        <v/>
      </c>
      <c r="M9" s="14" t="inlineStr">
        <is>
          <t>Not Needed</t>
        </is>
      </c>
      <c r="N9" s="36" t="n"/>
      <c r="O9" s="14" t="n"/>
      <c r="P9" s="15" t="inlineStr">
        <is>
          <t>None</t>
        </is>
      </c>
      <c r="Q9" s="15" t="n"/>
      <c r="R9" s="20">
        <f>IF(OR($A9="",$C9="",$I9&lt;&gt;"Scheduled"),"",$C9-Setup!$B$2)</f>
        <v/>
      </c>
      <c r="S9" s="21">
        <f>IF($A9="","",IF($T9&lt;&gt;"OK","Fix record",IF(AND($J9="Yes",$M9&lt;&gt;"Completed",$L9&lt;Setup!$B$2),"Follow-up overdue",IF(AND($J9="Yes",$M9&lt;&gt;"Completed",$L9=Setup!$B$2),"Follow-up due today",IF(AND($I9="Scheduled",$C9&lt;Setup!$B$2),"Update attendance",IF(AND($I9="Scheduled",$C9=Setup!$B$2),"Appointment today",IF(AND($I9="Scheduled",$C9&gt;Setup!$B$2,$C9&lt;=Setup!$B$2+Setup!$B$4),"Upcoming","No alert")))))))</f>
        <v/>
      </c>
      <c r="T9" s="21">
        <f>IF($A9="","",IF(COUNTIF($A$2:$A$151,$A9)&gt;1,"Duplicate appointment ID",IF(OR($B9="",$C9="",$D9="",$E9="",$F9="",$G9="",$H9="",$I9="",$J9="",$M9=""),"Missing required field",IF(AND($J9="No",OR($M9&lt;&gt;"Not Needed",$K9&lt;&gt;"",$N9&lt;&gt;"")),"Check follow-up fields",IF(AND($J9="Yes",$M9="Not Needed"),"Check follow-up fields",IF(AND($M9="Completed",$N9=""),"Missing completion date",IF(AND($M9&lt;&gt;"Completed",$N9&lt;&gt;""),"Check completion date",IF(AND($N9&lt;&gt;"",$C9&lt;&gt;"",$N9&lt;$C9),"Completion date before appointment",IF(AND($K9&lt;&gt;"",$C9&lt;&gt;"",$K9&lt;$C9),"Follow-up date before appointment",IF(AND($I9="Rescheduled",$O9=""),"Missing replacement ID",IF(AND($I9="Rescheduled",$O9&lt;&gt;"",OR($O9=$A9,COUNTIF($A$2:$A$151,$O9)=0)),"Replacement ID not found or invalid",IF(AND($I9&lt;&gt;"Rescheduled",$O9&lt;&gt;""),"Check replacement ID","OK"))))))))))))</f>
        <v/>
      </c>
    </row>
    <row r="10" ht="29" customHeight="1">
      <c r="A10" s="14" t="inlineStr">
        <is>
          <t>APT-1009</t>
        </is>
      </c>
      <c r="B10" s="15" t="inlineStr">
        <is>
          <t>Cameron Reed</t>
        </is>
      </c>
      <c r="C10" s="36" t="n">
        <v>46272</v>
      </c>
      <c r="D10" s="17" t="n">
        <v>0.5416666666666666</v>
      </c>
      <c r="E10" s="18" t="n">
        <v>0.5</v>
      </c>
      <c r="F10" s="14" t="inlineStr">
        <is>
          <t>Follow-Up Meeting</t>
        </is>
      </c>
      <c r="G10" s="14" t="inlineStr">
        <is>
          <t>Video</t>
        </is>
      </c>
      <c r="H10" s="14" t="inlineStr">
        <is>
          <t>Cameron Frost</t>
        </is>
      </c>
      <c r="I10" s="14" t="inlineStr">
        <is>
          <t>Rescheduled</t>
        </is>
      </c>
      <c r="J10" s="14" t="inlineStr">
        <is>
          <t>No</t>
        </is>
      </c>
      <c r="K10" s="36" t="n"/>
      <c r="L10" s="37">
        <f>IF($A10="","",IF($J10&lt;&gt;"Yes","",IF($K10&lt;&gt;"",$K10,IF($C10="","",$C10+Setup!$B$3))))</f>
        <v/>
      </c>
      <c r="M10" s="14" t="inlineStr">
        <is>
          <t>Not Needed</t>
        </is>
      </c>
      <c r="N10" s="36" t="n"/>
      <c r="O10" s="14" t="inlineStr">
        <is>
          <t>APT-1010</t>
        </is>
      </c>
      <c r="P10" s="15" t="inlineStr">
        <is>
          <t>Use replacement appointment</t>
        </is>
      </c>
      <c r="Q10" s="15" t="n"/>
      <c r="R10" s="20">
        <f>IF(OR($A10="",$C10="",$I10&lt;&gt;"Scheduled"),"",$C10-Setup!$B$2)</f>
        <v/>
      </c>
      <c r="S10" s="21">
        <f>IF($A10="","",IF($T10&lt;&gt;"OK","Fix record",IF(AND($J10="Yes",$M10&lt;&gt;"Completed",$L10&lt;Setup!$B$2),"Follow-up overdue",IF(AND($J10="Yes",$M10&lt;&gt;"Completed",$L10=Setup!$B$2),"Follow-up due today",IF(AND($I10="Scheduled",$C10&lt;Setup!$B$2),"Update attendance",IF(AND($I10="Scheduled",$C10=Setup!$B$2),"Appointment today",IF(AND($I10="Scheduled",$C10&gt;Setup!$B$2,$C10&lt;=Setup!$B$2+Setup!$B$4),"Upcoming","No alert")))))))</f>
        <v/>
      </c>
      <c r="T10" s="21">
        <f>IF($A10="","",IF(COUNTIF($A$2:$A$151,$A10)&gt;1,"Duplicate appointment ID",IF(OR($B10="",$C10="",$D10="",$E10="",$F10="",$G10="",$H10="",$I10="",$J10="",$M10=""),"Missing required field",IF(AND($J10="No",OR($M10&lt;&gt;"Not Needed",$K10&lt;&gt;"",$N10&lt;&gt;"")),"Check follow-up fields",IF(AND($J10="Yes",$M10="Not Needed"),"Check follow-up fields",IF(AND($M10="Completed",$N10=""),"Missing completion date",IF(AND($M10&lt;&gt;"Completed",$N10&lt;&gt;""),"Check completion date",IF(AND($N10&lt;&gt;"",$C10&lt;&gt;"",$N10&lt;$C10),"Completion date before appointment",IF(AND($K10&lt;&gt;"",$C10&lt;&gt;"",$K10&lt;$C10),"Follow-up date before appointment",IF(AND($I10="Rescheduled",$O10=""),"Missing replacement ID",IF(AND($I10="Rescheduled",$O10&lt;&gt;"",OR($O10=$A10,COUNTIF($A$2:$A$151,$O10)=0)),"Replacement ID not found or invalid",IF(AND($I10&lt;&gt;"Rescheduled",$O10&lt;&gt;""),"Check replacement ID","OK"))))))))))))</f>
        <v/>
      </c>
    </row>
    <row r="11" ht="29" customHeight="1">
      <c r="A11" s="14" t="inlineStr">
        <is>
          <t>APT-1010</t>
        </is>
      </c>
      <c r="B11" s="15" t="inlineStr">
        <is>
          <t>Parker Lane</t>
        </is>
      </c>
      <c r="C11" s="36" t="n">
        <v>46280</v>
      </c>
      <c r="D11" s="17" t="n">
        <v>0.4375</v>
      </c>
      <c r="E11" s="18" t="n">
        <v>1</v>
      </c>
      <c r="F11" s="14" t="inlineStr">
        <is>
          <t>Quote Discussion</t>
        </is>
      </c>
      <c r="G11" s="14" t="n"/>
      <c r="H11" s="14" t="inlineStr">
        <is>
          <t>Cameron Frost</t>
        </is>
      </c>
      <c r="I11" s="14" t="inlineStr">
        <is>
          <t>Scheduled</t>
        </is>
      </c>
      <c r="J11" s="14" t="inlineStr">
        <is>
          <t>Yes</t>
        </is>
      </c>
      <c r="K11" s="36" t="n"/>
      <c r="L11" s="37">
        <f>IF($A11="","",IF($J11&lt;&gt;"Yes","",IF($K11&lt;&gt;"",$K11,IF($C11="","",$C11+Setup!$B$3))))</f>
        <v/>
      </c>
      <c r="M11" s="14" t="inlineStr">
        <is>
          <t>Not Started</t>
        </is>
      </c>
      <c r="N11" s="36" t="n"/>
      <c r="O11" s="14" t="n"/>
      <c r="P11" s="15" t="inlineStr">
        <is>
          <t>Add meeting method</t>
        </is>
      </c>
      <c r="Q11" s="15" t="n"/>
      <c r="R11" s="20">
        <f>IF(OR($A11="",$C11="",$I11&lt;&gt;"Scheduled"),"",$C11-Setup!$B$2)</f>
        <v/>
      </c>
      <c r="S11" s="21">
        <f>IF($A11="","",IF($T11&lt;&gt;"OK","Fix record",IF(AND($J11="Yes",$M11&lt;&gt;"Completed",$L11&lt;Setup!$B$2),"Follow-up overdue",IF(AND($J11="Yes",$M11&lt;&gt;"Completed",$L11=Setup!$B$2),"Follow-up due today",IF(AND($I11="Scheduled",$C11&lt;Setup!$B$2),"Update attendance",IF(AND($I11="Scheduled",$C11=Setup!$B$2),"Appointment today",IF(AND($I11="Scheduled",$C11&gt;Setup!$B$2,$C11&lt;=Setup!$B$2+Setup!$B$4),"Upcoming","No alert")))))))</f>
        <v/>
      </c>
      <c r="T11" s="21">
        <f>IF($A11="","",IF(COUNTIF($A$2:$A$151,$A11)&gt;1,"Duplicate appointment ID",IF(OR($B11="",$C11="",$D11="",$E11="",$F11="",$G11="",$H11="",$I11="",$J11="",$M11=""),"Missing required field",IF(AND($J11="No",OR($M11&lt;&gt;"Not Needed",$K11&lt;&gt;"",$N11&lt;&gt;"")),"Check follow-up fields",IF(AND($J11="Yes",$M11="Not Needed"),"Check follow-up fields",IF(AND($M11="Completed",$N11=""),"Missing completion date",IF(AND($M11&lt;&gt;"Completed",$N11&lt;&gt;""),"Check completion date",IF(AND($N11&lt;&gt;"",$C11&lt;&gt;"",$N11&lt;$C11),"Completion date before appointment",IF(AND($K11&lt;&gt;"",$C11&lt;&gt;"",$K11&lt;$C11),"Follow-up date before appointment",IF(AND($I11="Rescheduled",$O11=""),"Missing replacement ID",IF(AND($I11="Rescheduled",$O11&lt;&gt;"",OR($O11=$A11,COUNTIF($A$2:$A$151,$O11)=0)),"Replacement ID not found or invalid",IF(AND($I11&lt;&gt;"Rescheduled",$O11&lt;&gt;""),"Check replacement ID","OK"))))))))))))</f>
        <v/>
      </c>
    </row>
    <row r="12" ht="29" customHeight="1">
      <c r="A12" s="14" t="n"/>
      <c r="B12" s="15" t="n"/>
      <c r="C12" s="36" t="n"/>
      <c r="D12" s="17" t="n"/>
      <c r="E12" s="18" t="n"/>
      <c r="F12" s="14" t="n"/>
      <c r="G12" s="14" t="n"/>
      <c r="H12" s="14" t="n"/>
      <c r="I12" s="14" t="n"/>
      <c r="J12" s="14" t="n"/>
      <c r="K12" s="36" t="n"/>
      <c r="L12" s="37">
        <f>IF($A12="","",IF($J12&lt;&gt;"Yes","",IF($K12&lt;&gt;"",$K12,IF($C12="","",$C12+Setup!$B$3))))</f>
        <v/>
      </c>
      <c r="M12" s="14" t="n"/>
      <c r="N12" s="36" t="n"/>
      <c r="O12" s="14" t="n"/>
      <c r="P12" s="15" t="n"/>
      <c r="Q12" s="15" t="n"/>
      <c r="R12" s="20">
        <f>IF(OR($A12="",$C12="",$I12&lt;&gt;"Scheduled"),"",$C12-Setup!$B$2)</f>
        <v/>
      </c>
      <c r="S12" s="21">
        <f>IF($A12="","",IF($T12&lt;&gt;"OK","Fix record",IF(AND($J12="Yes",$M12&lt;&gt;"Completed",$L12&lt;Setup!$B$2),"Follow-up overdue",IF(AND($J12="Yes",$M12&lt;&gt;"Completed",$L12=Setup!$B$2),"Follow-up due today",IF(AND($I12="Scheduled",$C12&lt;Setup!$B$2),"Update attendance",IF(AND($I12="Scheduled",$C12=Setup!$B$2),"Appointment today",IF(AND($I12="Scheduled",$C12&gt;Setup!$B$2,$C12&lt;=Setup!$B$2+Setup!$B$4),"Upcoming","No alert")))))))</f>
        <v/>
      </c>
      <c r="T12" s="21">
        <f>IF($A12="","",IF(COUNTIF($A$2:$A$151,$A12)&gt;1,"Duplicate appointment ID",IF(OR($B12="",$C12="",$D12="",$E12="",$F12="",$G12="",$H12="",$I12="",$J12="",$M12=""),"Missing required field",IF(AND($J12="No",OR($M12&lt;&gt;"Not Needed",$K12&lt;&gt;"",$N12&lt;&gt;"")),"Check follow-up fields",IF(AND($J12="Yes",$M12="Not Needed"),"Check follow-up fields",IF(AND($M12="Completed",$N12=""),"Missing completion date",IF(AND($M12&lt;&gt;"Completed",$N12&lt;&gt;""),"Check completion date",IF(AND($N12&lt;&gt;"",$C12&lt;&gt;"",$N12&lt;$C12),"Completion date before appointment",IF(AND($K12&lt;&gt;"",$C12&lt;&gt;"",$K12&lt;$C12),"Follow-up date before appointment",IF(AND($I12="Rescheduled",$O12=""),"Missing replacement ID",IF(AND($I12="Rescheduled",$O12&lt;&gt;"",OR($O12=$A12,COUNTIF($A$2:$A$151,$O12)=0)),"Replacement ID not found or invalid",IF(AND($I12&lt;&gt;"Rescheduled",$O12&lt;&gt;""),"Check replacement ID","OK"))))))))))))</f>
        <v/>
      </c>
    </row>
    <row r="13" ht="29" customHeight="1">
      <c r="A13" s="14" t="n"/>
      <c r="B13" s="15" t="n"/>
      <c r="C13" s="36" t="n"/>
      <c r="D13" s="17" t="n"/>
      <c r="E13" s="18" t="n"/>
      <c r="F13" s="14" t="n"/>
      <c r="G13" s="14" t="n"/>
      <c r="H13" s="14" t="n"/>
      <c r="I13" s="14" t="n"/>
      <c r="J13" s="14" t="n"/>
      <c r="K13" s="36" t="n"/>
      <c r="L13" s="37">
        <f>IF($A13="","",IF($J13&lt;&gt;"Yes","",IF($K13&lt;&gt;"",$K13,IF($C13="","",$C13+Setup!$B$3))))</f>
        <v/>
      </c>
      <c r="M13" s="14" t="n"/>
      <c r="N13" s="36" t="n"/>
      <c r="O13" s="14" t="n"/>
      <c r="P13" s="15" t="n"/>
      <c r="Q13" s="15" t="n"/>
      <c r="R13" s="20">
        <f>IF(OR($A13="",$C13="",$I13&lt;&gt;"Scheduled"),"",$C13-Setup!$B$2)</f>
        <v/>
      </c>
      <c r="S13" s="21">
        <f>IF($A13="","",IF($T13&lt;&gt;"OK","Fix record",IF(AND($J13="Yes",$M13&lt;&gt;"Completed",$L13&lt;Setup!$B$2),"Follow-up overdue",IF(AND($J13="Yes",$M13&lt;&gt;"Completed",$L13=Setup!$B$2),"Follow-up due today",IF(AND($I13="Scheduled",$C13&lt;Setup!$B$2),"Update attendance",IF(AND($I13="Scheduled",$C13=Setup!$B$2),"Appointment today",IF(AND($I13="Scheduled",$C13&gt;Setup!$B$2,$C13&lt;=Setup!$B$2+Setup!$B$4),"Upcoming","No alert")))))))</f>
        <v/>
      </c>
      <c r="T13" s="21">
        <f>IF($A13="","",IF(COUNTIF($A$2:$A$151,$A13)&gt;1,"Duplicate appointment ID",IF(OR($B13="",$C13="",$D13="",$E13="",$F13="",$G13="",$H13="",$I13="",$J13="",$M13=""),"Missing required field",IF(AND($J13="No",OR($M13&lt;&gt;"Not Needed",$K13&lt;&gt;"",$N13&lt;&gt;"")),"Check follow-up fields",IF(AND($J13="Yes",$M13="Not Needed"),"Check follow-up fields",IF(AND($M13="Completed",$N13=""),"Missing completion date",IF(AND($M13&lt;&gt;"Completed",$N13&lt;&gt;""),"Check completion date",IF(AND($N13&lt;&gt;"",$C13&lt;&gt;"",$N13&lt;$C13),"Completion date before appointment",IF(AND($K13&lt;&gt;"",$C13&lt;&gt;"",$K13&lt;$C13),"Follow-up date before appointment",IF(AND($I13="Rescheduled",$O13=""),"Missing replacement ID",IF(AND($I13="Rescheduled",$O13&lt;&gt;"",OR($O13=$A13,COUNTIF($A$2:$A$151,$O13)=0)),"Replacement ID not found or invalid",IF(AND($I13&lt;&gt;"Rescheduled",$O13&lt;&gt;""),"Check replacement ID","OK"))))))))))))</f>
        <v/>
      </c>
    </row>
    <row r="14" ht="29" customHeight="1">
      <c r="A14" s="14" t="n"/>
      <c r="B14" s="15" t="n"/>
      <c r="C14" s="36" t="n"/>
      <c r="D14" s="17" t="n"/>
      <c r="E14" s="18" t="n"/>
      <c r="F14" s="14" t="n"/>
      <c r="G14" s="14" t="n"/>
      <c r="H14" s="14" t="n"/>
      <c r="I14" s="14" t="n"/>
      <c r="J14" s="14" t="n"/>
      <c r="K14" s="36" t="n"/>
      <c r="L14" s="37">
        <f>IF($A14="","",IF($J14&lt;&gt;"Yes","",IF($K14&lt;&gt;"",$K14,IF($C14="","",$C14+Setup!$B$3))))</f>
        <v/>
      </c>
      <c r="M14" s="14" t="n"/>
      <c r="N14" s="36" t="n"/>
      <c r="O14" s="14" t="n"/>
      <c r="P14" s="15" t="n"/>
      <c r="Q14" s="15" t="n"/>
      <c r="R14" s="20">
        <f>IF(OR($A14="",$C14="",$I14&lt;&gt;"Scheduled"),"",$C14-Setup!$B$2)</f>
        <v/>
      </c>
      <c r="S14" s="21">
        <f>IF($A14="","",IF($T14&lt;&gt;"OK","Fix record",IF(AND($J14="Yes",$M14&lt;&gt;"Completed",$L14&lt;Setup!$B$2),"Follow-up overdue",IF(AND($J14="Yes",$M14&lt;&gt;"Completed",$L14=Setup!$B$2),"Follow-up due today",IF(AND($I14="Scheduled",$C14&lt;Setup!$B$2),"Update attendance",IF(AND($I14="Scheduled",$C14=Setup!$B$2),"Appointment today",IF(AND($I14="Scheduled",$C14&gt;Setup!$B$2,$C14&lt;=Setup!$B$2+Setup!$B$4),"Upcoming","No alert")))))))</f>
        <v/>
      </c>
      <c r="T14" s="21">
        <f>IF($A14="","",IF(COUNTIF($A$2:$A$151,$A14)&gt;1,"Duplicate appointment ID",IF(OR($B14="",$C14="",$D14="",$E14="",$F14="",$G14="",$H14="",$I14="",$J14="",$M14=""),"Missing required field",IF(AND($J14="No",OR($M14&lt;&gt;"Not Needed",$K14&lt;&gt;"",$N14&lt;&gt;"")),"Check follow-up fields",IF(AND($J14="Yes",$M14="Not Needed"),"Check follow-up fields",IF(AND($M14="Completed",$N14=""),"Missing completion date",IF(AND($M14&lt;&gt;"Completed",$N14&lt;&gt;""),"Check completion date",IF(AND($N14&lt;&gt;"",$C14&lt;&gt;"",$N14&lt;$C14),"Completion date before appointment",IF(AND($K14&lt;&gt;"",$C14&lt;&gt;"",$K14&lt;$C14),"Follow-up date before appointment",IF(AND($I14="Rescheduled",$O14=""),"Missing replacement ID",IF(AND($I14="Rescheduled",$O14&lt;&gt;"",OR($O14=$A14,COUNTIF($A$2:$A$151,$O14)=0)),"Replacement ID not found or invalid",IF(AND($I14&lt;&gt;"Rescheduled",$O14&lt;&gt;""),"Check replacement ID","OK"))))))))))))</f>
        <v/>
      </c>
    </row>
    <row r="15" ht="29" customHeight="1">
      <c r="A15" s="14" t="n"/>
      <c r="B15" s="15" t="n"/>
      <c r="C15" s="36" t="n"/>
      <c r="D15" s="17" t="n"/>
      <c r="E15" s="18" t="n"/>
      <c r="F15" s="14" t="n"/>
      <c r="G15" s="14" t="n"/>
      <c r="H15" s="14" t="n"/>
      <c r="I15" s="14" t="n"/>
      <c r="J15" s="14" t="n"/>
      <c r="K15" s="36" t="n"/>
      <c r="L15" s="37">
        <f>IF($A15="","",IF($J15&lt;&gt;"Yes","",IF($K15&lt;&gt;"",$K15,IF($C15="","",$C15+Setup!$B$3))))</f>
        <v/>
      </c>
      <c r="M15" s="14" t="n"/>
      <c r="N15" s="36" t="n"/>
      <c r="O15" s="14" t="n"/>
      <c r="P15" s="15" t="n"/>
      <c r="Q15" s="15" t="n"/>
      <c r="R15" s="20">
        <f>IF(OR($A15="",$C15="",$I15&lt;&gt;"Scheduled"),"",$C15-Setup!$B$2)</f>
        <v/>
      </c>
      <c r="S15" s="21">
        <f>IF($A15="","",IF($T15&lt;&gt;"OK","Fix record",IF(AND($J15="Yes",$M15&lt;&gt;"Completed",$L15&lt;Setup!$B$2),"Follow-up overdue",IF(AND($J15="Yes",$M15&lt;&gt;"Completed",$L15=Setup!$B$2),"Follow-up due today",IF(AND($I15="Scheduled",$C15&lt;Setup!$B$2),"Update attendance",IF(AND($I15="Scheduled",$C15=Setup!$B$2),"Appointment today",IF(AND($I15="Scheduled",$C15&gt;Setup!$B$2,$C15&lt;=Setup!$B$2+Setup!$B$4),"Upcoming","No alert")))))))</f>
        <v/>
      </c>
      <c r="T15" s="21">
        <f>IF($A15="","",IF(COUNTIF($A$2:$A$151,$A15)&gt;1,"Duplicate appointment ID",IF(OR($B15="",$C15="",$D15="",$E15="",$F15="",$G15="",$H15="",$I15="",$J15="",$M15=""),"Missing required field",IF(AND($J15="No",OR($M15&lt;&gt;"Not Needed",$K15&lt;&gt;"",$N15&lt;&gt;"")),"Check follow-up fields",IF(AND($J15="Yes",$M15="Not Needed"),"Check follow-up fields",IF(AND($M15="Completed",$N15=""),"Missing completion date",IF(AND($M15&lt;&gt;"Completed",$N15&lt;&gt;""),"Check completion date",IF(AND($N15&lt;&gt;"",$C15&lt;&gt;"",$N15&lt;$C15),"Completion date before appointment",IF(AND($K15&lt;&gt;"",$C15&lt;&gt;"",$K15&lt;$C15),"Follow-up date before appointment",IF(AND($I15="Rescheduled",$O15=""),"Missing replacement ID",IF(AND($I15="Rescheduled",$O15&lt;&gt;"",OR($O15=$A15,COUNTIF($A$2:$A$151,$O15)=0)),"Replacement ID not found or invalid",IF(AND($I15&lt;&gt;"Rescheduled",$O15&lt;&gt;""),"Check replacement ID","OK"))))))))))))</f>
        <v/>
      </c>
    </row>
    <row r="16" ht="29" customHeight="1">
      <c r="A16" s="14" t="n"/>
      <c r="B16" s="15" t="n"/>
      <c r="C16" s="36" t="n"/>
      <c r="D16" s="17" t="n"/>
      <c r="E16" s="18" t="n"/>
      <c r="F16" s="14" t="n"/>
      <c r="G16" s="14" t="n"/>
      <c r="H16" s="14" t="n"/>
      <c r="I16" s="14" t="n"/>
      <c r="J16" s="14" t="n"/>
      <c r="K16" s="36" t="n"/>
      <c r="L16" s="37">
        <f>IF($A16="","",IF($J16&lt;&gt;"Yes","",IF($K16&lt;&gt;"",$K16,IF($C16="","",$C16+Setup!$B$3))))</f>
        <v/>
      </c>
      <c r="M16" s="14" t="n"/>
      <c r="N16" s="36" t="n"/>
      <c r="O16" s="14" t="n"/>
      <c r="P16" s="15" t="n"/>
      <c r="Q16" s="15" t="n"/>
      <c r="R16" s="20">
        <f>IF(OR($A16="",$C16="",$I16&lt;&gt;"Scheduled"),"",$C16-Setup!$B$2)</f>
        <v/>
      </c>
      <c r="S16" s="21">
        <f>IF($A16="","",IF($T16&lt;&gt;"OK","Fix record",IF(AND($J16="Yes",$M16&lt;&gt;"Completed",$L16&lt;Setup!$B$2),"Follow-up overdue",IF(AND($J16="Yes",$M16&lt;&gt;"Completed",$L16=Setup!$B$2),"Follow-up due today",IF(AND($I16="Scheduled",$C16&lt;Setup!$B$2),"Update attendance",IF(AND($I16="Scheduled",$C16=Setup!$B$2),"Appointment today",IF(AND($I16="Scheduled",$C16&gt;Setup!$B$2,$C16&lt;=Setup!$B$2+Setup!$B$4),"Upcoming","No alert")))))))</f>
        <v/>
      </c>
      <c r="T16" s="21">
        <f>IF($A16="","",IF(COUNTIF($A$2:$A$151,$A16)&gt;1,"Duplicate appointment ID",IF(OR($B16="",$C16="",$D16="",$E16="",$F16="",$G16="",$H16="",$I16="",$J16="",$M16=""),"Missing required field",IF(AND($J16="No",OR($M16&lt;&gt;"Not Needed",$K16&lt;&gt;"",$N16&lt;&gt;"")),"Check follow-up fields",IF(AND($J16="Yes",$M16="Not Needed"),"Check follow-up fields",IF(AND($M16="Completed",$N16=""),"Missing completion date",IF(AND($M16&lt;&gt;"Completed",$N16&lt;&gt;""),"Check completion date",IF(AND($N16&lt;&gt;"",$C16&lt;&gt;"",$N16&lt;$C16),"Completion date before appointment",IF(AND($K16&lt;&gt;"",$C16&lt;&gt;"",$K16&lt;$C16),"Follow-up date before appointment",IF(AND($I16="Rescheduled",$O16=""),"Missing replacement ID",IF(AND($I16="Rescheduled",$O16&lt;&gt;"",OR($O16=$A16,COUNTIF($A$2:$A$151,$O16)=0)),"Replacement ID not found or invalid",IF(AND($I16&lt;&gt;"Rescheduled",$O16&lt;&gt;""),"Check replacement ID","OK"))))))))))))</f>
        <v/>
      </c>
    </row>
    <row r="17" ht="29" customHeight="1">
      <c r="A17" s="14" t="n"/>
      <c r="B17" s="15" t="n"/>
      <c r="C17" s="36" t="n"/>
      <c r="D17" s="17" t="n"/>
      <c r="E17" s="18" t="n"/>
      <c r="F17" s="14" t="n"/>
      <c r="G17" s="14" t="n"/>
      <c r="H17" s="14" t="n"/>
      <c r="I17" s="14" t="n"/>
      <c r="J17" s="14" t="n"/>
      <c r="K17" s="36" t="n"/>
      <c r="L17" s="37">
        <f>IF($A17="","",IF($J17&lt;&gt;"Yes","",IF($K17&lt;&gt;"",$K17,IF($C17="","",$C17+Setup!$B$3))))</f>
        <v/>
      </c>
      <c r="M17" s="14" t="n"/>
      <c r="N17" s="36" t="n"/>
      <c r="O17" s="14" t="n"/>
      <c r="P17" s="15" t="n"/>
      <c r="Q17" s="15" t="n"/>
      <c r="R17" s="20">
        <f>IF(OR($A17="",$C17="",$I17&lt;&gt;"Scheduled"),"",$C17-Setup!$B$2)</f>
        <v/>
      </c>
      <c r="S17" s="21">
        <f>IF($A17="","",IF($T17&lt;&gt;"OK","Fix record",IF(AND($J17="Yes",$M17&lt;&gt;"Completed",$L17&lt;Setup!$B$2),"Follow-up overdue",IF(AND($J17="Yes",$M17&lt;&gt;"Completed",$L17=Setup!$B$2),"Follow-up due today",IF(AND($I17="Scheduled",$C17&lt;Setup!$B$2),"Update attendance",IF(AND($I17="Scheduled",$C17=Setup!$B$2),"Appointment today",IF(AND($I17="Scheduled",$C17&gt;Setup!$B$2,$C17&lt;=Setup!$B$2+Setup!$B$4),"Upcoming","No alert")))))))</f>
        <v/>
      </c>
      <c r="T17" s="21">
        <f>IF($A17="","",IF(COUNTIF($A$2:$A$151,$A17)&gt;1,"Duplicate appointment ID",IF(OR($B17="",$C17="",$D17="",$E17="",$F17="",$G17="",$H17="",$I17="",$J17="",$M17=""),"Missing required field",IF(AND($J17="No",OR($M17&lt;&gt;"Not Needed",$K17&lt;&gt;"",$N17&lt;&gt;"")),"Check follow-up fields",IF(AND($J17="Yes",$M17="Not Needed"),"Check follow-up fields",IF(AND($M17="Completed",$N17=""),"Missing completion date",IF(AND($M17&lt;&gt;"Completed",$N17&lt;&gt;""),"Check completion date",IF(AND($N17&lt;&gt;"",$C17&lt;&gt;"",$N17&lt;$C17),"Completion date before appointment",IF(AND($K17&lt;&gt;"",$C17&lt;&gt;"",$K17&lt;$C17),"Follow-up date before appointment",IF(AND($I17="Rescheduled",$O17=""),"Missing replacement ID",IF(AND($I17="Rescheduled",$O17&lt;&gt;"",OR($O17=$A17,COUNTIF($A$2:$A$151,$O17)=0)),"Replacement ID not found or invalid",IF(AND($I17&lt;&gt;"Rescheduled",$O17&lt;&gt;""),"Check replacement ID","OK"))))))))))))</f>
        <v/>
      </c>
    </row>
    <row r="18" ht="29" customHeight="1">
      <c r="A18" s="14" t="n"/>
      <c r="B18" s="15" t="n"/>
      <c r="C18" s="36" t="n"/>
      <c r="D18" s="17" t="n"/>
      <c r="E18" s="18" t="n"/>
      <c r="F18" s="14" t="n"/>
      <c r="G18" s="14" t="n"/>
      <c r="H18" s="14" t="n"/>
      <c r="I18" s="14" t="n"/>
      <c r="J18" s="14" t="n"/>
      <c r="K18" s="36" t="n"/>
      <c r="L18" s="37">
        <f>IF($A18="","",IF($J18&lt;&gt;"Yes","",IF($K18&lt;&gt;"",$K18,IF($C18="","",$C18+Setup!$B$3))))</f>
        <v/>
      </c>
      <c r="M18" s="14" t="n"/>
      <c r="N18" s="36" t="n"/>
      <c r="O18" s="14" t="n"/>
      <c r="P18" s="15" t="n"/>
      <c r="Q18" s="15" t="n"/>
      <c r="R18" s="20">
        <f>IF(OR($A18="",$C18="",$I18&lt;&gt;"Scheduled"),"",$C18-Setup!$B$2)</f>
        <v/>
      </c>
      <c r="S18" s="21">
        <f>IF($A18="","",IF($T18&lt;&gt;"OK","Fix record",IF(AND($J18="Yes",$M18&lt;&gt;"Completed",$L18&lt;Setup!$B$2),"Follow-up overdue",IF(AND($J18="Yes",$M18&lt;&gt;"Completed",$L18=Setup!$B$2),"Follow-up due today",IF(AND($I18="Scheduled",$C18&lt;Setup!$B$2),"Update attendance",IF(AND($I18="Scheduled",$C18=Setup!$B$2),"Appointment today",IF(AND($I18="Scheduled",$C18&gt;Setup!$B$2,$C18&lt;=Setup!$B$2+Setup!$B$4),"Upcoming","No alert")))))))</f>
        <v/>
      </c>
      <c r="T18" s="21">
        <f>IF($A18="","",IF(COUNTIF($A$2:$A$151,$A18)&gt;1,"Duplicate appointment ID",IF(OR($B18="",$C18="",$D18="",$E18="",$F18="",$G18="",$H18="",$I18="",$J18="",$M18=""),"Missing required field",IF(AND($J18="No",OR($M18&lt;&gt;"Not Needed",$K18&lt;&gt;"",$N18&lt;&gt;"")),"Check follow-up fields",IF(AND($J18="Yes",$M18="Not Needed"),"Check follow-up fields",IF(AND($M18="Completed",$N18=""),"Missing completion date",IF(AND($M18&lt;&gt;"Completed",$N18&lt;&gt;""),"Check completion date",IF(AND($N18&lt;&gt;"",$C18&lt;&gt;"",$N18&lt;$C18),"Completion date before appointment",IF(AND($K18&lt;&gt;"",$C18&lt;&gt;"",$K18&lt;$C18),"Follow-up date before appointment",IF(AND($I18="Rescheduled",$O18=""),"Missing replacement ID",IF(AND($I18="Rescheduled",$O18&lt;&gt;"",OR($O18=$A18,COUNTIF($A$2:$A$151,$O18)=0)),"Replacement ID not found or invalid",IF(AND($I18&lt;&gt;"Rescheduled",$O18&lt;&gt;""),"Check replacement ID","OK"))))))))))))</f>
        <v/>
      </c>
    </row>
    <row r="19" ht="29" customHeight="1">
      <c r="A19" s="14" t="n"/>
      <c r="B19" s="15" t="n"/>
      <c r="C19" s="36" t="n"/>
      <c r="D19" s="17" t="n"/>
      <c r="E19" s="18" t="n"/>
      <c r="F19" s="14" t="n"/>
      <c r="G19" s="14" t="n"/>
      <c r="H19" s="14" t="n"/>
      <c r="I19" s="14" t="n"/>
      <c r="J19" s="14" t="n"/>
      <c r="K19" s="36" t="n"/>
      <c r="L19" s="37">
        <f>IF($A19="","",IF($J19&lt;&gt;"Yes","",IF($K19&lt;&gt;"",$K19,IF($C19="","",$C19+Setup!$B$3))))</f>
        <v/>
      </c>
      <c r="M19" s="14" t="n"/>
      <c r="N19" s="36" t="n"/>
      <c r="O19" s="14" t="n"/>
      <c r="P19" s="15" t="n"/>
      <c r="Q19" s="15" t="n"/>
      <c r="R19" s="20">
        <f>IF(OR($A19="",$C19="",$I19&lt;&gt;"Scheduled"),"",$C19-Setup!$B$2)</f>
        <v/>
      </c>
      <c r="S19" s="21">
        <f>IF($A19="","",IF($T19&lt;&gt;"OK","Fix record",IF(AND($J19="Yes",$M19&lt;&gt;"Completed",$L19&lt;Setup!$B$2),"Follow-up overdue",IF(AND($J19="Yes",$M19&lt;&gt;"Completed",$L19=Setup!$B$2),"Follow-up due today",IF(AND($I19="Scheduled",$C19&lt;Setup!$B$2),"Update attendance",IF(AND($I19="Scheduled",$C19=Setup!$B$2),"Appointment today",IF(AND($I19="Scheduled",$C19&gt;Setup!$B$2,$C19&lt;=Setup!$B$2+Setup!$B$4),"Upcoming","No alert")))))))</f>
        <v/>
      </c>
      <c r="T19" s="21">
        <f>IF($A19="","",IF(COUNTIF($A$2:$A$151,$A19)&gt;1,"Duplicate appointment ID",IF(OR($B19="",$C19="",$D19="",$E19="",$F19="",$G19="",$H19="",$I19="",$J19="",$M19=""),"Missing required field",IF(AND($J19="No",OR($M19&lt;&gt;"Not Needed",$K19&lt;&gt;"",$N19&lt;&gt;"")),"Check follow-up fields",IF(AND($J19="Yes",$M19="Not Needed"),"Check follow-up fields",IF(AND($M19="Completed",$N19=""),"Missing completion date",IF(AND($M19&lt;&gt;"Completed",$N19&lt;&gt;""),"Check completion date",IF(AND($N19&lt;&gt;"",$C19&lt;&gt;"",$N19&lt;$C19),"Completion date before appointment",IF(AND($K19&lt;&gt;"",$C19&lt;&gt;"",$K19&lt;$C19),"Follow-up date before appointment",IF(AND($I19="Rescheduled",$O19=""),"Missing replacement ID",IF(AND($I19="Rescheduled",$O19&lt;&gt;"",OR($O19=$A19,COUNTIF($A$2:$A$151,$O19)=0)),"Replacement ID not found or invalid",IF(AND($I19&lt;&gt;"Rescheduled",$O19&lt;&gt;""),"Check replacement ID","OK"))))))))))))</f>
        <v/>
      </c>
    </row>
    <row r="20" ht="29" customHeight="1">
      <c r="A20" s="14" t="n"/>
      <c r="B20" s="15" t="n"/>
      <c r="C20" s="36" t="n"/>
      <c r="D20" s="17" t="n"/>
      <c r="E20" s="18" t="n"/>
      <c r="F20" s="14" t="n"/>
      <c r="G20" s="14" t="n"/>
      <c r="H20" s="14" t="n"/>
      <c r="I20" s="14" t="n"/>
      <c r="J20" s="14" t="n"/>
      <c r="K20" s="36" t="n"/>
      <c r="L20" s="37">
        <f>IF($A20="","",IF($J20&lt;&gt;"Yes","",IF($K20&lt;&gt;"",$K20,IF($C20="","",$C20+Setup!$B$3))))</f>
        <v/>
      </c>
      <c r="M20" s="14" t="n"/>
      <c r="N20" s="36" t="n"/>
      <c r="O20" s="14" t="n"/>
      <c r="P20" s="15" t="n"/>
      <c r="Q20" s="15" t="n"/>
      <c r="R20" s="20">
        <f>IF(OR($A20="",$C20="",$I20&lt;&gt;"Scheduled"),"",$C20-Setup!$B$2)</f>
        <v/>
      </c>
      <c r="S20" s="21">
        <f>IF($A20="","",IF($T20&lt;&gt;"OK","Fix record",IF(AND($J20="Yes",$M20&lt;&gt;"Completed",$L20&lt;Setup!$B$2),"Follow-up overdue",IF(AND($J20="Yes",$M20&lt;&gt;"Completed",$L20=Setup!$B$2),"Follow-up due today",IF(AND($I20="Scheduled",$C20&lt;Setup!$B$2),"Update attendance",IF(AND($I20="Scheduled",$C20=Setup!$B$2),"Appointment today",IF(AND($I20="Scheduled",$C20&gt;Setup!$B$2,$C20&lt;=Setup!$B$2+Setup!$B$4),"Upcoming","No alert")))))))</f>
        <v/>
      </c>
      <c r="T20" s="21">
        <f>IF($A20="","",IF(COUNTIF($A$2:$A$151,$A20)&gt;1,"Duplicate appointment ID",IF(OR($B20="",$C20="",$D20="",$E20="",$F20="",$G20="",$H20="",$I20="",$J20="",$M20=""),"Missing required field",IF(AND($J20="No",OR($M20&lt;&gt;"Not Needed",$K20&lt;&gt;"",$N20&lt;&gt;"")),"Check follow-up fields",IF(AND($J20="Yes",$M20="Not Needed"),"Check follow-up fields",IF(AND($M20="Completed",$N20=""),"Missing completion date",IF(AND($M20&lt;&gt;"Completed",$N20&lt;&gt;""),"Check completion date",IF(AND($N20&lt;&gt;"",$C20&lt;&gt;"",$N20&lt;$C20),"Completion date before appointment",IF(AND($K20&lt;&gt;"",$C20&lt;&gt;"",$K20&lt;$C20),"Follow-up date before appointment",IF(AND($I20="Rescheduled",$O20=""),"Missing replacement ID",IF(AND($I20="Rescheduled",$O20&lt;&gt;"",OR($O20=$A20,COUNTIF($A$2:$A$151,$O20)=0)),"Replacement ID not found or invalid",IF(AND($I20&lt;&gt;"Rescheduled",$O20&lt;&gt;""),"Check replacement ID","OK"))))))))))))</f>
        <v/>
      </c>
    </row>
    <row r="21" ht="29" customHeight="1">
      <c r="A21" s="14" t="n"/>
      <c r="B21" s="15" t="n"/>
      <c r="C21" s="36" t="n"/>
      <c r="D21" s="17" t="n"/>
      <c r="E21" s="18" t="n"/>
      <c r="F21" s="14" t="n"/>
      <c r="G21" s="14" t="n"/>
      <c r="H21" s="14" t="n"/>
      <c r="I21" s="14" t="n"/>
      <c r="J21" s="14" t="n"/>
      <c r="K21" s="36" t="n"/>
      <c r="L21" s="37">
        <f>IF($A21="","",IF($J21&lt;&gt;"Yes","",IF($K21&lt;&gt;"",$K21,IF($C21="","",$C21+Setup!$B$3))))</f>
        <v/>
      </c>
      <c r="M21" s="14" t="n"/>
      <c r="N21" s="36" t="n"/>
      <c r="O21" s="14" t="n"/>
      <c r="P21" s="15" t="n"/>
      <c r="Q21" s="15" t="n"/>
      <c r="R21" s="20">
        <f>IF(OR($A21="",$C21="",$I21&lt;&gt;"Scheduled"),"",$C21-Setup!$B$2)</f>
        <v/>
      </c>
      <c r="S21" s="21">
        <f>IF($A21="","",IF($T21&lt;&gt;"OK","Fix record",IF(AND($J21="Yes",$M21&lt;&gt;"Completed",$L21&lt;Setup!$B$2),"Follow-up overdue",IF(AND($J21="Yes",$M21&lt;&gt;"Completed",$L21=Setup!$B$2),"Follow-up due today",IF(AND($I21="Scheduled",$C21&lt;Setup!$B$2),"Update attendance",IF(AND($I21="Scheduled",$C21=Setup!$B$2),"Appointment today",IF(AND($I21="Scheduled",$C21&gt;Setup!$B$2,$C21&lt;=Setup!$B$2+Setup!$B$4),"Upcoming","No alert")))))))</f>
        <v/>
      </c>
      <c r="T21" s="21">
        <f>IF($A21="","",IF(COUNTIF($A$2:$A$151,$A21)&gt;1,"Duplicate appointment ID",IF(OR($B21="",$C21="",$D21="",$E21="",$F21="",$G21="",$H21="",$I21="",$J21="",$M21=""),"Missing required field",IF(AND($J21="No",OR($M21&lt;&gt;"Not Needed",$K21&lt;&gt;"",$N21&lt;&gt;"")),"Check follow-up fields",IF(AND($J21="Yes",$M21="Not Needed"),"Check follow-up fields",IF(AND($M21="Completed",$N21=""),"Missing completion date",IF(AND($M21&lt;&gt;"Completed",$N21&lt;&gt;""),"Check completion date",IF(AND($N21&lt;&gt;"",$C21&lt;&gt;"",$N21&lt;$C21),"Completion date before appointment",IF(AND($K21&lt;&gt;"",$C21&lt;&gt;"",$K21&lt;$C21),"Follow-up date before appointment",IF(AND($I21="Rescheduled",$O21=""),"Missing replacement ID",IF(AND($I21="Rescheduled",$O21&lt;&gt;"",OR($O21=$A21,COUNTIF($A$2:$A$151,$O21)=0)),"Replacement ID not found or invalid",IF(AND($I21&lt;&gt;"Rescheduled",$O21&lt;&gt;""),"Check replacement ID","OK"))))))))))))</f>
        <v/>
      </c>
    </row>
    <row r="22" ht="29" customHeight="1">
      <c r="A22" s="14" t="n"/>
      <c r="B22" s="15" t="n"/>
      <c r="C22" s="36" t="n"/>
      <c r="D22" s="17" t="n"/>
      <c r="E22" s="18" t="n"/>
      <c r="F22" s="14" t="n"/>
      <c r="G22" s="14" t="n"/>
      <c r="H22" s="14" t="n"/>
      <c r="I22" s="14" t="n"/>
      <c r="J22" s="14" t="n"/>
      <c r="K22" s="36" t="n"/>
      <c r="L22" s="37">
        <f>IF($A22="","",IF($J22&lt;&gt;"Yes","",IF($K22&lt;&gt;"",$K22,IF($C22="","",$C22+Setup!$B$3))))</f>
        <v/>
      </c>
      <c r="M22" s="14" t="n"/>
      <c r="N22" s="36" t="n"/>
      <c r="O22" s="14" t="n"/>
      <c r="P22" s="15" t="n"/>
      <c r="Q22" s="15" t="n"/>
      <c r="R22" s="20">
        <f>IF(OR($A22="",$C22="",$I22&lt;&gt;"Scheduled"),"",$C22-Setup!$B$2)</f>
        <v/>
      </c>
      <c r="S22" s="21">
        <f>IF($A22="","",IF($T22&lt;&gt;"OK","Fix record",IF(AND($J22="Yes",$M22&lt;&gt;"Completed",$L22&lt;Setup!$B$2),"Follow-up overdue",IF(AND($J22="Yes",$M22&lt;&gt;"Completed",$L22=Setup!$B$2),"Follow-up due today",IF(AND($I22="Scheduled",$C22&lt;Setup!$B$2),"Update attendance",IF(AND($I22="Scheduled",$C22=Setup!$B$2),"Appointment today",IF(AND($I22="Scheduled",$C22&gt;Setup!$B$2,$C22&lt;=Setup!$B$2+Setup!$B$4),"Upcoming","No alert")))))))</f>
        <v/>
      </c>
      <c r="T22" s="21">
        <f>IF($A22="","",IF(COUNTIF($A$2:$A$151,$A22)&gt;1,"Duplicate appointment ID",IF(OR($B22="",$C22="",$D22="",$E22="",$F22="",$G22="",$H22="",$I22="",$J22="",$M22=""),"Missing required field",IF(AND($J22="No",OR($M22&lt;&gt;"Not Needed",$K22&lt;&gt;"",$N22&lt;&gt;"")),"Check follow-up fields",IF(AND($J22="Yes",$M22="Not Needed"),"Check follow-up fields",IF(AND($M22="Completed",$N22=""),"Missing completion date",IF(AND($M22&lt;&gt;"Completed",$N22&lt;&gt;""),"Check completion date",IF(AND($N22&lt;&gt;"",$C22&lt;&gt;"",$N22&lt;$C22),"Completion date before appointment",IF(AND($K22&lt;&gt;"",$C22&lt;&gt;"",$K22&lt;$C22),"Follow-up date before appointment",IF(AND($I22="Rescheduled",$O22=""),"Missing replacement ID",IF(AND($I22="Rescheduled",$O22&lt;&gt;"",OR($O22=$A22,COUNTIF($A$2:$A$151,$O22)=0)),"Replacement ID not found or invalid",IF(AND($I22&lt;&gt;"Rescheduled",$O22&lt;&gt;""),"Check replacement ID","OK"))))))))))))</f>
        <v/>
      </c>
    </row>
    <row r="23" ht="29" customHeight="1">
      <c r="A23" s="14" t="n"/>
      <c r="B23" s="15" t="n"/>
      <c r="C23" s="36" t="n"/>
      <c r="D23" s="17" t="n"/>
      <c r="E23" s="18" t="n"/>
      <c r="F23" s="14" t="n"/>
      <c r="G23" s="14" t="n"/>
      <c r="H23" s="14" t="n"/>
      <c r="I23" s="14" t="n"/>
      <c r="J23" s="14" t="n"/>
      <c r="K23" s="36" t="n"/>
      <c r="L23" s="37">
        <f>IF($A23="","",IF($J23&lt;&gt;"Yes","",IF($K23&lt;&gt;"",$K23,IF($C23="","",$C23+Setup!$B$3))))</f>
        <v/>
      </c>
      <c r="M23" s="14" t="n"/>
      <c r="N23" s="36" t="n"/>
      <c r="O23" s="14" t="n"/>
      <c r="P23" s="15" t="n"/>
      <c r="Q23" s="15" t="n"/>
      <c r="R23" s="20">
        <f>IF(OR($A23="",$C23="",$I23&lt;&gt;"Scheduled"),"",$C23-Setup!$B$2)</f>
        <v/>
      </c>
      <c r="S23" s="21">
        <f>IF($A23="","",IF($T23&lt;&gt;"OK","Fix record",IF(AND($J23="Yes",$M23&lt;&gt;"Completed",$L23&lt;Setup!$B$2),"Follow-up overdue",IF(AND($J23="Yes",$M23&lt;&gt;"Completed",$L23=Setup!$B$2),"Follow-up due today",IF(AND($I23="Scheduled",$C23&lt;Setup!$B$2),"Update attendance",IF(AND($I23="Scheduled",$C23=Setup!$B$2),"Appointment today",IF(AND($I23="Scheduled",$C23&gt;Setup!$B$2,$C23&lt;=Setup!$B$2+Setup!$B$4),"Upcoming","No alert")))))))</f>
        <v/>
      </c>
      <c r="T23" s="21">
        <f>IF($A23="","",IF(COUNTIF($A$2:$A$151,$A23)&gt;1,"Duplicate appointment ID",IF(OR($B23="",$C23="",$D23="",$E23="",$F23="",$G23="",$H23="",$I23="",$J23="",$M23=""),"Missing required field",IF(AND($J23="No",OR($M23&lt;&gt;"Not Needed",$K23&lt;&gt;"",$N23&lt;&gt;"")),"Check follow-up fields",IF(AND($J23="Yes",$M23="Not Needed"),"Check follow-up fields",IF(AND($M23="Completed",$N23=""),"Missing completion date",IF(AND($M23&lt;&gt;"Completed",$N23&lt;&gt;""),"Check completion date",IF(AND($N23&lt;&gt;"",$C23&lt;&gt;"",$N23&lt;$C23),"Completion date before appointment",IF(AND($K23&lt;&gt;"",$C23&lt;&gt;"",$K23&lt;$C23),"Follow-up date before appointment",IF(AND($I23="Rescheduled",$O23=""),"Missing replacement ID",IF(AND($I23="Rescheduled",$O23&lt;&gt;"",OR($O23=$A23,COUNTIF($A$2:$A$151,$O23)=0)),"Replacement ID not found or invalid",IF(AND($I23&lt;&gt;"Rescheduled",$O23&lt;&gt;""),"Check replacement ID","OK"))))))))))))</f>
        <v/>
      </c>
    </row>
    <row r="24" ht="29" customHeight="1">
      <c r="A24" s="14" t="n"/>
      <c r="B24" s="15" t="n"/>
      <c r="C24" s="36" t="n"/>
      <c r="D24" s="17" t="n"/>
      <c r="E24" s="18" t="n"/>
      <c r="F24" s="14" t="n"/>
      <c r="G24" s="14" t="n"/>
      <c r="H24" s="14" t="n"/>
      <c r="I24" s="14" t="n"/>
      <c r="J24" s="14" t="n"/>
      <c r="K24" s="36" t="n"/>
      <c r="L24" s="37">
        <f>IF($A24="","",IF($J24&lt;&gt;"Yes","",IF($K24&lt;&gt;"",$K24,IF($C24="","",$C24+Setup!$B$3))))</f>
        <v/>
      </c>
      <c r="M24" s="14" t="n"/>
      <c r="N24" s="36" t="n"/>
      <c r="O24" s="14" t="n"/>
      <c r="P24" s="15" t="n"/>
      <c r="Q24" s="15" t="n"/>
      <c r="R24" s="20">
        <f>IF(OR($A24="",$C24="",$I24&lt;&gt;"Scheduled"),"",$C24-Setup!$B$2)</f>
        <v/>
      </c>
      <c r="S24" s="21">
        <f>IF($A24="","",IF($T24&lt;&gt;"OK","Fix record",IF(AND($J24="Yes",$M24&lt;&gt;"Completed",$L24&lt;Setup!$B$2),"Follow-up overdue",IF(AND($J24="Yes",$M24&lt;&gt;"Completed",$L24=Setup!$B$2),"Follow-up due today",IF(AND($I24="Scheduled",$C24&lt;Setup!$B$2),"Update attendance",IF(AND($I24="Scheduled",$C24=Setup!$B$2),"Appointment today",IF(AND($I24="Scheduled",$C24&gt;Setup!$B$2,$C24&lt;=Setup!$B$2+Setup!$B$4),"Upcoming","No alert")))))))</f>
        <v/>
      </c>
      <c r="T24" s="21">
        <f>IF($A24="","",IF(COUNTIF($A$2:$A$151,$A24)&gt;1,"Duplicate appointment ID",IF(OR($B24="",$C24="",$D24="",$E24="",$F24="",$G24="",$H24="",$I24="",$J24="",$M24=""),"Missing required field",IF(AND($J24="No",OR($M24&lt;&gt;"Not Needed",$K24&lt;&gt;"",$N24&lt;&gt;"")),"Check follow-up fields",IF(AND($J24="Yes",$M24="Not Needed"),"Check follow-up fields",IF(AND($M24="Completed",$N24=""),"Missing completion date",IF(AND($M24&lt;&gt;"Completed",$N24&lt;&gt;""),"Check completion date",IF(AND($N24&lt;&gt;"",$C24&lt;&gt;"",$N24&lt;$C24),"Completion date before appointment",IF(AND($K24&lt;&gt;"",$C24&lt;&gt;"",$K24&lt;$C24),"Follow-up date before appointment",IF(AND($I24="Rescheduled",$O24=""),"Missing replacement ID",IF(AND($I24="Rescheduled",$O24&lt;&gt;"",OR($O24=$A24,COUNTIF($A$2:$A$151,$O24)=0)),"Replacement ID not found or invalid",IF(AND($I24&lt;&gt;"Rescheduled",$O24&lt;&gt;""),"Check replacement ID","OK"))))))))))))</f>
        <v/>
      </c>
    </row>
    <row r="25" ht="29" customHeight="1">
      <c r="A25" s="14" t="n"/>
      <c r="B25" s="15" t="n"/>
      <c r="C25" s="36" t="n"/>
      <c r="D25" s="17" t="n"/>
      <c r="E25" s="18" t="n"/>
      <c r="F25" s="14" t="n"/>
      <c r="G25" s="14" t="n"/>
      <c r="H25" s="14" t="n"/>
      <c r="I25" s="14" t="n"/>
      <c r="J25" s="14" t="n"/>
      <c r="K25" s="36" t="n"/>
      <c r="L25" s="37">
        <f>IF($A25="","",IF($J25&lt;&gt;"Yes","",IF($K25&lt;&gt;"",$K25,IF($C25="","",$C25+Setup!$B$3))))</f>
        <v/>
      </c>
      <c r="M25" s="14" t="n"/>
      <c r="N25" s="36" t="n"/>
      <c r="O25" s="14" t="n"/>
      <c r="P25" s="15" t="n"/>
      <c r="Q25" s="15" t="n"/>
      <c r="R25" s="20">
        <f>IF(OR($A25="",$C25="",$I25&lt;&gt;"Scheduled"),"",$C25-Setup!$B$2)</f>
        <v/>
      </c>
      <c r="S25" s="21">
        <f>IF($A25="","",IF($T25&lt;&gt;"OK","Fix record",IF(AND($J25="Yes",$M25&lt;&gt;"Completed",$L25&lt;Setup!$B$2),"Follow-up overdue",IF(AND($J25="Yes",$M25&lt;&gt;"Completed",$L25=Setup!$B$2),"Follow-up due today",IF(AND($I25="Scheduled",$C25&lt;Setup!$B$2),"Update attendance",IF(AND($I25="Scheduled",$C25=Setup!$B$2),"Appointment today",IF(AND($I25="Scheduled",$C25&gt;Setup!$B$2,$C25&lt;=Setup!$B$2+Setup!$B$4),"Upcoming","No alert")))))))</f>
        <v/>
      </c>
      <c r="T25" s="21">
        <f>IF($A25="","",IF(COUNTIF($A$2:$A$151,$A25)&gt;1,"Duplicate appointment ID",IF(OR($B25="",$C25="",$D25="",$E25="",$F25="",$G25="",$H25="",$I25="",$J25="",$M25=""),"Missing required field",IF(AND($J25="No",OR($M25&lt;&gt;"Not Needed",$K25&lt;&gt;"",$N25&lt;&gt;"")),"Check follow-up fields",IF(AND($J25="Yes",$M25="Not Needed"),"Check follow-up fields",IF(AND($M25="Completed",$N25=""),"Missing completion date",IF(AND($M25&lt;&gt;"Completed",$N25&lt;&gt;""),"Check completion date",IF(AND($N25&lt;&gt;"",$C25&lt;&gt;"",$N25&lt;$C25),"Completion date before appointment",IF(AND($K25&lt;&gt;"",$C25&lt;&gt;"",$K25&lt;$C25),"Follow-up date before appointment",IF(AND($I25="Rescheduled",$O25=""),"Missing replacement ID",IF(AND($I25="Rescheduled",$O25&lt;&gt;"",OR($O25=$A25,COUNTIF($A$2:$A$151,$O25)=0)),"Replacement ID not found or invalid",IF(AND($I25&lt;&gt;"Rescheduled",$O25&lt;&gt;""),"Check replacement ID","OK"))))))))))))</f>
        <v/>
      </c>
    </row>
    <row r="26" ht="29" customHeight="1">
      <c r="A26" s="14" t="n"/>
      <c r="B26" s="15" t="n"/>
      <c r="C26" s="36" t="n"/>
      <c r="D26" s="17" t="n"/>
      <c r="E26" s="18" t="n"/>
      <c r="F26" s="14" t="n"/>
      <c r="G26" s="14" t="n"/>
      <c r="H26" s="14" t="n"/>
      <c r="I26" s="14" t="n"/>
      <c r="J26" s="14" t="n"/>
      <c r="K26" s="36" t="n"/>
      <c r="L26" s="37">
        <f>IF($A26="","",IF($J26&lt;&gt;"Yes","",IF($K26&lt;&gt;"",$K26,IF($C26="","",$C26+Setup!$B$3))))</f>
        <v/>
      </c>
      <c r="M26" s="14" t="n"/>
      <c r="N26" s="36" t="n"/>
      <c r="O26" s="14" t="n"/>
      <c r="P26" s="15" t="n"/>
      <c r="Q26" s="15" t="n"/>
      <c r="R26" s="20">
        <f>IF(OR($A26="",$C26="",$I26&lt;&gt;"Scheduled"),"",$C26-Setup!$B$2)</f>
        <v/>
      </c>
      <c r="S26" s="21">
        <f>IF($A26="","",IF($T26&lt;&gt;"OK","Fix record",IF(AND($J26="Yes",$M26&lt;&gt;"Completed",$L26&lt;Setup!$B$2),"Follow-up overdue",IF(AND($J26="Yes",$M26&lt;&gt;"Completed",$L26=Setup!$B$2),"Follow-up due today",IF(AND($I26="Scheduled",$C26&lt;Setup!$B$2),"Update attendance",IF(AND($I26="Scheduled",$C26=Setup!$B$2),"Appointment today",IF(AND($I26="Scheduled",$C26&gt;Setup!$B$2,$C26&lt;=Setup!$B$2+Setup!$B$4),"Upcoming","No alert")))))))</f>
        <v/>
      </c>
      <c r="T26" s="21">
        <f>IF($A26="","",IF(COUNTIF($A$2:$A$151,$A26)&gt;1,"Duplicate appointment ID",IF(OR($B26="",$C26="",$D26="",$E26="",$F26="",$G26="",$H26="",$I26="",$J26="",$M26=""),"Missing required field",IF(AND($J26="No",OR($M26&lt;&gt;"Not Needed",$K26&lt;&gt;"",$N26&lt;&gt;"")),"Check follow-up fields",IF(AND($J26="Yes",$M26="Not Needed"),"Check follow-up fields",IF(AND($M26="Completed",$N26=""),"Missing completion date",IF(AND($M26&lt;&gt;"Completed",$N26&lt;&gt;""),"Check completion date",IF(AND($N26&lt;&gt;"",$C26&lt;&gt;"",$N26&lt;$C26),"Completion date before appointment",IF(AND($K26&lt;&gt;"",$C26&lt;&gt;"",$K26&lt;$C26),"Follow-up date before appointment",IF(AND($I26="Rescheduled",$O26=""),"Missing replacement ID",IF(AND($I26="Rescheduled",$O26&lt;&gt;"",OR($O26=$A26,COUNTIF($A$2:$A$151,$O26)=0)),"Replacement ID not found or invalid",IF(AND($I26&lt;&gt;"Rescheduled",$O26&lt;&gt;""),"Check replacement ID","OK"))))))))))))</f>
        <v/>
      </c>
    </row>
    <row r="27" ht="29" customHeight="1">
      <c r="A27" s="14" t="n"/>
      <c r="B27" s="15" t="n"/>
      <c r="C27" s="36" t="n"/>
      <c r="D27" s="17" t="n"/>
      <c r="E27" s="18" t="n"/>
      <c r="F27" s="14" t="n"/>
      <c r="G27" s="14" t="n"/>
      <c r="H27" s="14" t="n"/>
      <c r="I27" s="14" t="n"/>
      <c r="J27" s="14" t="n"/>
      <c r="K27" s="36" t="n"/>
      <c r="L27" s="37">
        <f>IF($A27="","",IF($J27&lt;&gt;"Yes","",IF($K27&lt;&gt;"",$K27,IF($C27="","",$C27+Setup!$B$3))))</f>
        <v/>
      </c>
      <c r="M27" s="14" t="n"/>
      <c r="N27" s="36" t="n"/>
      <c r="O27" s="14" t="n"/>
      <c r="P27" s="15" t="n"/>
      <c r="Q27" s="15" t="n"/>
      <c r="R27" s="20">
        <f>IF(OR($A27="",$C27="",$I27&lt;&gt;"Scheduled"),"",$C27-Setup!$B$2)</f>
        <v/>
      </c>
      <c r="S27" s="21">
        <f>IF($A27="","",IF($T27&lt;&gt;"OK","Fix record",IF(AND($J27="Yes",$M27&lt;&gt;"Completed",$L27&lt;Setup!$B$2),"Follow-up overdue",IF(AND($J27="Yes",$M27&lt;&gt;"Completed",$L27=Setup!$B$2),"Follow-up due today",IF(AND($I27="Scheduled",$C27&lt;Setup!$B$2),"Update attendance",IF(AND($I27="Scheduled",$C27=Setup!$B$2),"Appointment today",IF(AND($I27="Scheduled",$C27&gt;Setup!$B$2,$C27&lt;=Setup!$B$2+Setup!$B$4),"Upcoming","No alert")))))))</f>
        <v/>
      </c>
      <c r="T27" s="21">
        <f>IF($A27="","",IF(COUNTIF($A$2:$A$151,$A27)&gt;1,"Duplicate appointment ID",IF(OR($B27="",$C27="",$D27="",$E27="",$F27="",$G27="",$H27="",$I27="",$J27="",$M27=""),"Missing required field",IF(AND($J27="No",OR($M27&lt;&gt;"Not Needed",$K27&lt;&gt;"",$N27&lt;&gt;"")),"Check follow-up fields",IF(AND($J27="Yes",$M27="Not Needed"),"Check follow-up fields",IF(AND($M27="Completed",$N27=""),"Missing completion date",IF(AND($M27&lt;&gt;"Completed",$N27&lt;&gt;""),"Check completion date",IF(AND($N27&lt;&gt;"",$C27&lt;&gt;"",$N27&lt;$C27),"Completion date before appointment",IF(AND($K27&lt;&gt;"",$C27&lt;&gt;"",$K27&lt;$C27),"Follow-up date before appointment",IF(AND($I27="Rescheduled",$O27=""),"Missing replacement ID",IF(AND($I27="Rescheduled",$O27&lt;&gt;"",OR($O27=$A27,COUNTIF($A$2:$A$151,$O27)=0)),"Replacement ID not found or invalid",IF(AND($I27&lt;&gt;"Rescheduled",$O27&lt;&gt;""),"Check replacement ID","OK"))))))))))))</f>
        <v/>
      </c>
    </row>
    <row r="28" ht="29" customHeight="1">
      <c r="A28" s="14" t="n"/>
      <c r="B28" s="15" t="n"/>
      <c r="C28" s="36" t="n"/>
      <c r="D28" s="17" t="n"/>
      <c r="E28" s="18" t="n"/>
      <c r="F28" s="14" t="n"/>
      <c r="G28" s="14" t="n"/>
      <c r="H28" s="14" t="n"/>
      <c r="I28" s="14" t="n"/>
      <c r="J28" s="14" t="n"/>
      <c r="K28" s="36" t="n"/>
      <c r="L28" s="37">
        <f>IF($A28="","",IF($J28&lt;&gt;"Yes","",IF($K28&lt;&gt;"",$K28,IF($C28="","",$C28+Setup!$B$3))))</f>
        <v/>
      </c>
      <c r="M28" s="14" t="n"/>
      <c r="N28" s="36" t="n"/>
      <c r="O28" s="14" t="n"/>
      <c r="P28" s="15" t="n"/>
      <c r="Q28" s="15" t="n"/>
      <c r="R28" s="20">
        <f>IF(OR($A28="",$C28="",$I28&lt;&gt;"Scheduled"),"",$C28-Setup!$B$2)</f>
        <v/>
      </c>
      <c r="S28" s="21">
        <f>IF($A28="","",IF($T28&lt;&gt;"OK","Fix record",IF(AND($J28="Yes",$M28&lt;&gt;"Completed",$L28&lt;Setup!$B$2),"Follow-up overdue",IF(AND($J28="Yes",$M28&lt;&gt;"Completed",$L28=Setup!$B$2),"Follow-up due today",IF(AND($I28="Scheduled",$C28&lt;Setup!$B$2),"Update attendance",IF(AND($I28="Scheduled",$C28=Setup!$B$2),"Appointment today",IF(AND($I28="Scheduled",$C28&gt;Setup!$B$2,$C28&lt;=Setup!$B$2+Setup!$B$4),"Upcoming","No alert")))))))</f>
        <v/>
      </c>
      <c r="T28" s="21">
        <f>IF($A28="","",IF(COUNTIF($A$2:$A$151,$A28)&gt;1,"Duplicate appointment ID",IF(OR($B28="",$C28="",$D28="",$E28="",$F28="",$G28="",$H28="",$I28="",$J28="",$M28=""),"Missing required field",IF(AND($J28="No",OR($M28&lt;&gt;"Not Needed",$K28&lt;&gt;"",$N28&lt;&gt;"")),"Check follow-up fields",IF(AND($J28="Yes",$M28="Not Needed"),"Check follow-up fields",IF(AND($M28="Completed",$N28=""),"Missing completion date",IF(AND($M28&lt;&gt;"Completed",$N28&lt;&gt;""),"Check completion date",IF(AND($N28&lt;&gt;"",$C28&lt;&gt;"",$N28&lt;$C28),"Completion date before appointment",IF(AND($K28&lt;&gt;"",$C28&lt;&gt;"",$K28&lt;$C28),"Follow-up date before appointment",IF(AND($I28="Rescheduled",$O28=""),"Missing replacement ID",IF(AND($I28="Rescheduled",$O28&lt;&gt;"",OR($O28=$A28,COUNTIF($A$2:$A$151,$O28)=0)),"Replacement ID not found or invalid",IF(AND($I28&lt;&gt;"Rescheduled",$O28&lt;&gt;""),"Check replacement ID","OK"))))))))))))</f>
        <v/>
      </c>
    </row>
    <row r="29" ht="29" customHeight="1">
      <c r="A29" s="14" t="n"/>
      <c r="B29" s="15" t="n"/>
      <c r="C29" s="36" t="n"/>
      <c r="D29" s="17" t="n"/>
      <c r="E29" s="18" t="n"/>
      <c r="F29" s="14" t="n"/>
      <c r="G29" s="14" t="n"/>
      <c r="H29" s="14" t="n"/>
      <c r="I29" s="14" t="n"/>
      <c r="J29" s="14" t="n"/>
      <c r="K29" s="36" t="n"/>
      <c r="L29" s="37">
        <f>IF($A29="","",IF($J29&lt;&gt;"Yes","",IF($K29&lt;&gt;"",$K29,IF($C29="","",$C29+Setup!$B$3))))</f>
        <v/>
      </c>
      <c r="M29" s="14" t="n"/>
      <c r="N29" s="36" t="n"/>
      <c r="O29" s="14" t="n"/>
      <c r="P29" s="15" t="n"/>
      <c r="Q29" s="15" t="n"/>
      <c r="R29" s="20">
        <f>IF(OR($A29="",$C29="",$I29&lt;&gt;"Scheduled"),"",$C29-Setup!$B$2)</f>
        <v/>
      </c>
      <c r="S29" s="21">
        <f>IF($A29="","",IF($T29&lt;&gt;"OK","Fix record",IF(AND($J29="Yes",$M29&lt;&gt;"Completed",$L29&lt;Setup!$B$2),"Follow-up overdue",IF(AND($J29="Yes",$M29&lt;&gt;"Completed",$L29=Setup!$B$2),"Follow-up due today",IF(AND($I29="Scheduled",$C29&lt;Setup!$B$2),"Update attendance",IF(AND($I29="Scheduled",$C29=Setup!$B$2),"Appointment today",IF(AND($I29="Scheduled",$C29&gt;Setup!$B$2,$C29&lt;=Setup!$B$2+Setup!$B$4),"Upcoming","No alert")))))))</f>
        <v/>
      </c>
      <c r="T29" s="21">
        <f>IF($A29="","",IF(COUNTIF($A$2:$A$151,$A29)&gt;1,"Duplicate appointment ID",IF(OR($B29="",$C29="",$D29="",$E29="",$F29="",$G29="",$H29="",$I29="",$J29="",$M29=""),"Missing required field",IF(AND($J29="No",OR($M29&lt;&gt;"Not Needed",$K29&lt;&gt;"",$N29&lt;&gt;"")),"Check follow-up fields",IF(AND($J29="Yes",$M29="Not Needed"),"Check follow-up fields",IF(AND($M29="Completed",$N29=""),"Missing completion date",IF(AND($M29&lt;&gt;"Completed",$N29&lt;&gt;""),"Check completion date",IF(AND($N29&lt;&gt;"",$C29&lt;&gt;"",$N29&lt;$C29),"Completion date before appointment",IF(AND($K29&lt;&gt;"",$C29&lt;&gt;"",$K29&lt;$C29),"Follow-up date before appointment",IF(AND($I29="Rescheduled",$O29=""),"Missing replacement ID",IF(AND($I29="Rescheduled",$O29&lt;&gt;"",OR($O29=$A29,COUNTIF($A$2:$A$151,$O29)=0)),"Replacement ID not found or invalid",IF(AND($I29&lt;&gt;"Rescheduled",$O29&lt;&gt;""),"Check replacement ID","OK"))))))))))))</f>
        <v/>
      </c>
    </row>
    <row r="30" ht="29" customHeight="1">
      <c r="A30" s="14" t="n"/>
      <c r="B30" s="15" t="n"/>
      <c r="C30" s="36" t="n"/>
      <c r="D30" s="17" t="n"/>
      <c r="E30" s="18" t="n"/>
      <c r="F30" s="14" t="n"/>
      <c r="G30" s="14" t="n"/>
      <c r="H30" s="14" t="n"/>
      <c r="I30" s="14" t="n"/>
      <c r="J30" s="14" t="n"/>
      <c r="K30" s="36" t="n"/>
      <c r="L30" s="37">
        <f>IF($A30="","",IF($J30&lt;&gt;"Yes","",IF($K30&lt;&gt;"",$K30,IF($C30="","",$C30+Setup!$B$3))))</f>
        <v/>
      </c>
      <c r="M30" s="14" t="n"/>
      <c r="N30" s="36" t="n"/>
      <c r="O30" s="14" t="n"/>
      <c r="P30" s="15" t="n"/>
      <c r="Q30" s="15" t="n"/>
      <c r="R30" s="20">
        <f>IF(OR($A30="",$C30="",$I30&lt;&gt;"Scheduled"),"",$C30-Setup!$B$2)</f>
        <v/>
      </c>
      <c r="S30" s="21">
        <f>IF($A30="","",IF($T30&lt;&gt;"OK","Fix record",IF(AND($J30="Yes",$M30&lt;&gt;"Completed",$L30&lt;Setup!$B$2),"Follow-up overdue",IF(AND($J30="Yes",$M30&lt;&gt;"Completed",$L30=Setup!$B$2),"Follow-up due today",IF(AND($I30="Scheduled",$C30&lt;Setup!$B$2),"Update attendance",IF(AND($I30="Scheduled",$C30=Setup!$B$2),"Appointment today",IF(AND($I30="Scheduled",$C30&gt;Setup!$B$2,$C30&lt;=Setup!$B$2+Setup!$B$4),"Upcoming","No alert")))))))</f>
        <v/>
      </c>
      <c r="T30" s="21">
        <f>IF($A30="","",IF(COUNTIF($A$2:$A$151,$A30)&gt;1,"Duplicate appointment ID",IF(OR($B30="",$C30="",$D30="",$E30="",$F30="",$G30="",$H30="",$I30="",$J30="",$M30=""),"Missing required field",IF(AND($J30="No",OR($M30&lt;&gt;"Not Needed",$K30&lt;&gt;"",$N30&lt;&gt;"")),"Check follow-up fields",IF(AND($J30="Yes",$M30="Not Needed"),"Check follow-up fields",IF(AND($M30="Completed",$N30=""),"Missing completion date",IF(AND($M30&lt;&gt;"Completed",$N30&lt;&gt;""),"Check completion date",IF(AND($N30&lt;&gt;"",$C30&lt;&gt;"",$N30&lt;$C30),"Completion date before appointment",IF(AND($K30&lt;&gt;"",$C30&lt;&gt;"",$K30&lt;$C30),"Follow-up date before appointment",IF(AND($I30="Rescheduled",$O30=""),"Missing replacement ID",IF(AND($I30="Rescheduled",$O30&lt;&gt;"",OR($O30=$A30,COUNTIF($A$2:$A$151,$O30)=0)),"Replacement ID not found or invalid",IF(AND($I30&lt;&gt;"Rescheduled",$O30&lt;&gt;""),"Check replacement ID","OK"))))))))))))</f>
        <v/>
      </c>
    </row>
    <row r="31" ht="29" customHeight="1">
      <c r="A31" s="14" t="n"/>
      <c r="B31" s="15" t="n"/>
      <c r="C31" s="36" t="n"/>
      <c r="D31" s="17" t="n"/>
      <c r="E31" s="18" t="n"/>
      <c r="F31" s="14" t="n"/>
      <c r="G31" s="14" t="n"/>
      <c r="H31" s="14" t="n"/>
      <c r="I31" s="14" t="n"/>
      <c r="J31" s="14" t="n"/>
      <c r="K31" s="36" t="n"/>
      <c r="L31" s="37">
        <f>IF($A31="","",IF($J31&lt;&gt;"Yes","",IF($K31&lt;&gt;"",$K31,IF($C31="","",$C31+Setup!$B$3))))</f>
        <v/>
      </c>
      <c r="M31" s="14" t="n"/>
      <c r="N31" s="36" t="n"/>
      <c r="O31" s="14" t="n"/>
      <c r="P31" s="15" t="n"/>
      <c r="Q31" s="15" t="n"/>
      <c r="R31" s="20">
        <f>IF(OR($A31="",$C31="",$I31&lt;&gt;"Scheduled"),"",$C31-Setup!$B$2)</f>
        <v/>
      </c>
      <c r="S31" s="21">
        <f>IF($A31="","",IF($T31&lt;&gt;"OK","Fix record",IF(AND($J31="Yes",$M31&lt;&gt;"Completed",$L31&lt;Setup!$B$2),"Follow-up overdue",IF(AND($J31="Yes",$M31&lt;&gt;"Completed",$L31=Setup!$B$2),"Follow-up due today",IF(AND($I31="Scheduled",$C31&lt;Setup!$B$2),"Update attendance",IF(AND($I31="Scheduled",$C31=Setup!$B$2),"Appointment today",IF(AND($I31="Scheduled",$C31&gt;Setup!$B$2,$C31&lt;=Setup!$B$2+Setup!$B$4),"Upcoming","No alert")))))))</f>
        <v/>
      </c>
      <c r="T31" s="21">
        <f>IF($A31="","",IF(COUNTIF($A$2:$A$151,$A31)&gt;1,"Duplicate appointment ID",IF(OR($B31="",$C31="",$D31="",$E31="",$F31="",$G31="",$H31="",$I31="",$J31="",$M31=""),"Missing required field",IF(AND($J31="No",OR($M31&lt;&gt;"Not Needed",$K31&lt;&gt;"",$N31&lt;&gt;"")),"Check follow-up fields",IF(AND($J31="Yes",$M31="Not Needed"),"Check follow-up fields",IF(AND($M31="Completed",$N31=""),"Missing completion date",IF(AND($M31&lt;&gt;"Completed",$N31&lt;&gt;""),"Check completion date",IF(AND($N31&lt;&gt;"",$C31&lt;&gt;"",$N31&lt;$C31),"Completion date before appointment",IF(AND($K31&lt;&gt;"",$C31&lt;&gt;"",$K31&lt;$C31),"Follow-up date before appointment",IF(AND($I31="Rescheduled",$O31=""),"Missing replacement ID",IF(AND($I31="Rescheduled",$O31&lt;&gt;"",OR($O31=$A31,COUNTIF($A$2:$A$151,$O31)=0)),"Replacement ID not found or invalid",IF(AND($I31&lt;&gt;"Rescheduled",$O31&lt;&gt;""),"Check replacement ID","OK"))))))))))))</f>
        <v/>
      </c>
    </row>
    <row r="32" ht="29" customHeight="1">
      <c r="A32" s="14" t="n"/>
      <c r="B32" s="15" t="n"/>
      <c r="C32" s="36" t="n"/>
      <c r="D32" s="17" t="n"/>
      <c r="E32" s="18" t="n"/>
      <c r="F32" s="14" t="n"/>
      <c r="G32" s="14" t="n"/>
      <c r="H32" s="14" t="n"/>
      <c r="I32" s="14" t="n"/>
      <c r="J32" s="14" t="n"/>
      <c r="K32" s="36" t="n"/>
      <c r="L32" s="37">
        <f>IF($A32="","",IF($J32&lt;&gt;"Yes","",IF($K32&lt;&gt;"",$K32,IF($C32="","",$C32+Setup!$B$3))))</f>
        <v/>
      </c>
      <c r="M32" s="14" t="n"/>
      <c r="N32" s="36" t="n"/>
      <c r="O32" s="14" t="n"/>
      <c r="P32" s="15" t="n"/>
      <c r="Q32" s="15" t="n"/>
      <c r="R32" s="20">
        <f>IF(OR($A32="",$C32="",$I32&lt;&gt;"Scheduled"),"",$C32-Setup!$B$2)</f>
        <v/>
      </c>
      <c r="S32" s="21">
        <f>IF($A32="","",IF($T32&lt;&gt;"OK","Fix record",IF(AND($J32="Yes",$M32&lt;&gt;"Completed",$L32&lt;Setup!$B$2),"Follow-up overdue",IF(AND($J32="Yes",$M32&lt;&gt;"Completed",$L32=Setup!$B$2),"Follow-up due today",IF(AND($I32="Scheduled",$C32&lt;Setup!$B$2),"Update attendance",IF(AND($I32="Scheduled",$C32=Setup!$B$2),"Appointment today",IF(AND($I32="Scheduled",$C32&gt;Setup!$B$2,$C32&lt;=Setup!$B$2+Setup!$B$4),"Upcoming","No alert")))))))</f>
        <v/>
      </c>
      <c r="T32" s="21">
        <f>IF($A32="","",IF(COUNTIF($A$2:$A$151,$A32)&gt;1,"Duplicate appointment ID",IF(OR($B32="",$C32="",$D32="",$E32="",$F32="",$G32="",$H32="",$I32="",$J32="",$M32=""),"Missing required field",IF(AND($J32="No",OR($M32&lt;&gt;"Not Needed",$K32&lt;&gt;"",$N32&lt;&gt;"")),"Check follow-up fields",IF(AND($J32="Yes",$M32="Not Needed"),"Check follow-up fields",IF(AND($M32="Completed",$N32=""),"Missing completion date",IF(AND($M32&lt;&gt;"Completed",$N32&lt;&gt;""),"Check completion date",IF(AND($N32&lt;&gt;"",$C32&lt;&gt;"",$N32&lt;$C32),"Completion date before appointment",IF(AND($K32&lt;&gt;"",$C32&lt;&gt;"",$K32&lt;$C32),"Follow-up date before appointment",IF(AND($I32="Rescheduled",$O32=""),"Missing replacement ID",IF(AND($I32="Rescheduled",$O32&lt;&gt;"",OR($O32=$A32,COUNTIF($A$2:$A$151,$O32)=0)),"Replacement ID not found or invalid",IF(AND($I32&lt;&gt;"Rescheduled",$O32&lt;&gt;""),"Check replacement ID","OK"))))))))))))</f>
        <v/>
      </c>
    </row>
    <row r="33" ht="29" customHeight="1">
      <c r="A33" s="14" t="n"/>
      <c r="B33" s="15" t="n"/>
      <c r="C33" s="36" t="n"/>
      <c r="D33" s="17" t="n"/>
      <c r="E33" s="18" t="n"/>
      <c r="F33" s="14" t="n"/>
      <c r="G33" s="14" t="n"/>
      <c r="H33" s="14" t="n"/>
      <c r="I33" s="14" t="n"/>
      <c r="J33" s="14" t="n"/>
      <c r="K33" s="36" t="n"/>
      <c r="L33" s="37">
        <f>IF($A33="","",IF($J33&lt;&gt;"Yes","",IF($K33&lt;&gt;"",$K33,IF($C33="","",$C33+Setup!$B$3))))</f>
        <v/>
      </c>
      <c r="M33" s="14" t="n"/>
      <c r="N33" s="36" t="n"/>
      <c r="O33" s="14" t="n"/>
      <c r="P33" s="15" t="n"/>
      <c r="Q33" s="15" t="n"/>
      <c r="R33" s="20">
        <f>IF(OR($A33="",$C33="",$I33&lt;&gt;"Scheduled"),"",$C33-Setup!$B$2)</f>
        <v/>
      </c>
      <c r="S33" s="21">
        <f>IF($A33="","",IF($T33&lt;&gt;"OK","Fix record",IF(AND($J33="Yes",$M33&lt;&gt;"Completed",$L33&lt;Setup!$B$2),"Follow-up overdue",IF(AND($J33="Yes",$M33&lt;&gt;"Completed",$L33=Setup!$B$2),"Follow-up due today",IF(AND($I33="Scheduled",$C33&lt;Setup!$B$2),"Update attendance",IF(AND($I33="Scheduled",$C33=Setup!$B$2),"Appointment today",IF(AND($I33="Scheduled",$C33&gt;Setup!$B$2,$C33&lt;=Setup!$B$2+Setup!$B$4),"Upcoming","No alert")))))))</f>
        <v/>
      </c>
      <c r="T33" s="21">
        <f>IF($A33="","",IF(COUNTIF($A$2:$A$151,$A33)&gt;1,"Duplicate appointment ID",IF(OR($B33="",$C33="",$D33="",$E33="",$F33="",$G33="",$H33="",$I33="",$J33="",$M33=""),"Missing required field",IF(AND($J33="No",OR($M33&lt;&gt;"Not Needed",$K33&lt;&gt;"",$N33&lt;&gt;"")),"Check follow-up fields",IF(AND($J33="Yes",$M33="Not Needed"),"Check follow-up fields",IF(AND($M33="Completed",$N33=""),"Missing completion date",IF(AND($M33&lt;&gt;"Completed",$N33&lt;&gt;""),"Check completion date",IF(AND($N33&lt;&gt;"",$C33&lt;&gt;"",$N33&lt;$C33),"Completion date before appointment",IF(AND($K33&lt;&gt;"",$C33&lt;&gt;"",$K33&lt;$C33),"Follow-up date before appointment",IF(AND($I33="Rescheduled",$O33=""),"Missing replacement ID",IF(AND($I33="Rescheduled",$O33&lt;&gt;"",OR($O33=$A33,COUNTIF($A$2:$A$151,$O33)=0)),"Replacement ID not found or invalid",IF(AND($I33&lt;&gt;"Rescheduled",$O33&lt;&gt;""),"Check replacement ID","OK"))))))))))))</f>
        <v/>
      </c>
    </row>
    <row r="34" ht="29" customHeight="1">
      <c r="A34" s="14" t="n"/>
      <c r="B34" s="15" t="n"/>
      <c r="C34" s="36" t="n"/>
      <c r="D34" s="17" t="n"/>
      <c r="E34" s="18" t="n"/>
      <c r="F34" s="14" t="n"/>
      <c r="G34" s="14" t="n"/>
      <c r="H34" s="14" t="n"/>
      <c r="I34" s="14" t="n"/>
      <c r="J34" s="14" t="n"/>
      <c r="K34" s="36" t="n"/>
      <c r="L34" s="37">
        <f>IF($A34="","",IF($J34&lt;&gt;"Yes","",IF($K34&lt;&gt;"",$K34,IF($C34="","",$C34+Setup!$B$3))))</f>
        <v/>
      </c>
      <c r="M34" s="14" t="n"/>
      <c r="N34" s="36" t="n"/>
      <c r="O34" s="14" t="n"/>
      <c r="P34" s="15" t="n"/>
      <c r="Q34" s="15" t="n"/>
      <c r="R34" s="20">
        <f>IF(OR($A34="",$C34="",$I34&lt;&gt;"Scheduled"),"",$C34-Setup!$B$2)</f>
        <v/>
      </c>
      <c r="S34" s="21">
        <f>IF($A34="","",IF($T34&lt;&gt;"OK","Fix record",IF(AND($J34="Yes",$M34&lt;&gt;"Completed",$L34&lt;Setup!$B$2),"Follow-up overdue",IF(AND($J34="Yes",$M34&lt;&gt;"Completed",$L34=Setup!$B$2),"Follow-up due today",IF(AND($I34="Scheduled",$C34&lt;Setup!$B$2),"Update attendance",IF(AND($I34="Scheduled",$C34=Setup!$B$2),"Appointment today",IF(AND($I34="Scheduled",$C34&gt;Setup!$B$2,$C34&lt;=Setup!$B$2+Setup!$B$4),"Upcoming","No alert")))))))</f>
        <v/>
      </c>
      <c r="T34" s="21">
        <f>IF($A34="","",IF(COUNTIF($A$2:$A$151,$A34)&gt;1,"Duplicate appointment ID",IF(OR($B34="",$C34="",$D34="",$E34="",$F34="",$G34="",$H34="",$I34="",$J34="",$M34=""),"Missing required field",IF(AND($J34="No",OR($M34&lt;&gt;"Not Needed",$K34&lt;&gt;"",$N34&lt;&gt;"")),"Check follow-up fields",IF(AND($J34="Yes",$M34="Not Needed"),"Check follow-up fields",IF(AND($M34="Completed",$N34=""),"Missing completion date",IF(AND($M34&lt;&gt;"Completed",$N34&lt;&gt;""),"Check completion date",IF(AND($N34&lt;&gt;"",$C34&lt;&gt;"",$N34&lt;$C34),"Completion date before appointment",IF(AND($K34&lt;&gt;"",$C34&lt;&gt;"",$K34&lt;$C34),"Follow-up date before appointment",IF(AND($I34="Rescheduled",$O34=""),"Missing replacement ID",IF(AND($I34="Rescheduled",$O34&lt;&gt;"",OR($O34=$A34,COUNTIF($A$2:$A$151,$O34)=0)),"Replacement ID not found or invalid",IF(AND($I34&lt;&gt;"Rescheduled",$O34&lt;&gt;""),"Check replacement ID","OK"))))))))))))</f>
        <v/>
      </c>
    </row>
    <row r="35" ht="29" customHeight="1">
      <c r="A35" s="14" t="n"/>
      <c r="B35" s="15" t="n"/>
      <c r="C35" s="36" t="n"/>
      <c r="D35" s="17" t="n"/>
      <c r="E35" s="18" t="n"/>
      <c r="F35" s="14" t="n"/>
      <c r="G35" s="14" t="n"/>
      <c r="H35" s="14" t="n"/>
      <c r="I35" s="14" t="n"/>
      <c r="J35" s="14" t="n"/>
      <c r="K35" s="36" t="n"/>
      <c r="L35" s="37">
        <f>IF($A35="","",IF($J35&lt;&gt;"Yes","",IF($K35&lt;&gt;"",$K35,IF($C35="","",$C35+Setup!$B$3))))</f>
        <v/>
      </c>
      <c r="M35" s="14" t="n"/>
      <c r="N35" s="36" t="n"/>
      <c r="O35" s="14" t="n"/>
      <c r="P35" s="15" t="n"/>
      <c r="Q35" s="15" t="n"/>
      <c r="R35" s="20">
        <f>IF(OR($A35="",$C35="",$I35&lt;&gt;"Scheduled"),"",$C35-Setup!$B$2)</f>
        <v/>
      </c>
      <c r="S35" s="21">
        <f>IF($A35="","",IF($T35&lt;&gt;"OK","Fix record",IF(AND($J35="Yes",$M35&lt;&gt;"Completed",$L35&lt;Setup!$B$2),"Follow-up overdue",IF(AND($J35="Yes",$M35&lt;&gt;"Completed",$L35=Setup!$B$2),"Follow-up due today",IF(AND($I35="Scheduled",$C35&lt;Setup!$B$2),"Update attendance",IF(AND($I35="Scheduled",$C35=Setup!$B$2),"Appointment today",IF(AND($I35="Scheduled",$C35&gt;Setup!$B$2,$C35&lt;=Setup!$B$2+Setup!$B$4),"Upcoming","No alert")))))))</f>
        <v/>
      </c>
      <c r="T35" s="21">
        <f>IF($A35="","",IF(COUNTIF($A$2:$A$151,$A35)&gt;1,"Duplicate appointment ID",IF(OR($B35="",$C35="",$D35="",$E35="",$F35="",$G35="",$H35="",$I35="",$J35="",$M35=""),"Missing required field",IF(AND($J35="No",OR($M35&lt;&gt;"Not Needed",$K35&lt;&gt;"",$N35&lt;&gt;"")),"Check follow-up fields",IF(AND($J35="Yes",$M35="Not Needed"),"Check follow-up fields",IF(AND($M35="Completed",$N35=""),"Missing completion date",IF(AND($M35&lt;&gt;"Completed",$N35&lt;&gt;""),"Check completion date",IF(AND($N35&lt;&gt;"",$C35&lt;&gt;"",$N35&lt;$C35),"Completion date before appointment",IF(AND($K35&lt;&gt;"",$C35&lt;&gt;"",$K35&lt;$C35),"Follow-up date before appointment",IF(AND($I35="Rescheduled",$O35=""),"Missing replacement ID",IF(AND($I35="Rescheduled",$O35&lt;&gt;"",OR($O35=$A35,COUNTIF($A$2:$A$151,$O35)=0)),"Replacement ID not found or invalid",IF(AND($I35&lt;&gt;"Rescheduled",$O35&lt;&gt;""),"Check replacement ID","OK"))))))))))))</f>
        <v/>
      </c>
    </row>
    <row r="36" ht="29" customHeight="1">
      <c r="A36" s="14" t="n"/>
      <c r="B36" s="15" t="n"/>
      <c r="C36" s="36" t="n"/>
      <c r="D36" s="17" t="n"/>
      <c r="E36" s="18" t="n"/>
      <c r="F36" s="14" t="n"/>
      <c r="G36" s="14" t="n"/>
      <c r="H36" s="14" t="n"/>
      <c r="I36" s="14" t="n"/>
      <c r="J36" s="14" t="n"/>
      <c r="K36" s="36" t="n"/>
      <c r="L36" s="37">
        <f>IF($A36="","",IF($J36&lt;&gt;"Yes","",IF($K36&lt;&gt;"",$K36,IF($C36="","",$C36+Setup!$B$3))))</f>
        <v/>
      </c>
      <c r="M36" s="14" t="n"/>
      <c r="N36" s="36" t="n"/>
      <c r="O36" s="14" t="n"/>
      <c r="P36" s="15" t="n"/>
      <c r="Q36" s="15" t="n"/>
      <c r="R36" s="20">
        <f>IF(OR($A36="",$C36="",$I36&lt;&gt;"Scheduled"),"",$C36-Setup!$B$2)</f>
        <v/>
      </c>
      <c r="S36" s="21">
        <f>IF($A36="","",IF($T36&lt;&gt;"OK","Fix record",IF(AND($J36="Yes",$M36&lt;&gt;"Completed",$L36&lt;Setup!$B$2),"Follow-up overdue",IF(AND($J36="Yes",$M36&lt;&gt;"Completed",$L36=Setup!$B$2),"Follow-up due today",IF(AND($I36="Scheduled",$C36&lt;Setup!$B$2),"Update attendance",IF(AND($I36="Scheduled",$C36=Setup!$B$2),"Appointment today",IF(AND($I36="Scheduled",$C36&gt;Setup!$B$2,$C36&lt;=Setup!$B$2+Setup!$B$4),"Upcoming","No alert")))))))</f>
        <v/>
      </c>
      <c r="T36" s="21">
        <f>IF($A36="","",IF(COUNTIF($A$2:$A$151,$A36)&gt;1,"Duplicate appointment ID",IF(OR($B36="",$C36="",$D36="",$E36="",$F36="",$G36="",$H36="",$I36="",$J36="",$M36=""),"Missing required field",IF(AND($J36="No",OR($M36&lt;&gt;"Not Needed",$K36&lt;&gt;"",$N36&lt;&gt;"")),"Check follow-up fields",IF(AND($J36="Yes",$M36="Not Needed"),"Check follow-up fields",IF(AND($M36="Completed",$N36=""),"Missing completion date",IF(AND($M36&lt;&gt;"Completed",$N36&lt;&gt;""),"Check completion date",IF(AND($N36&lt;&gt;"",$C36&lt;&gt;"",$N36&lt;$C36),"Completion date before appointment",IF(AND($K36&lt;&gt;"",$C36&lt;&gt;"",$K36&lt;$C36),"Follow-up date before appointment",IF(AND($I36="Rescheduled",$O36=""),"Missing replacement ID",IF(AND($I36="Rescheduled",$O36&lt;&gt;"",OR($O36=$A36,COUNTIF($A$2:$A$151,$O36)=0)),"Replacement ID not found or invalid",IF(AND($I36&lt;&gt;"Rescheduled",$O36&lt;&gt;""),"Check replacement ID","OK"))))))))))))</f>
        <v/>
      </c>
    </row>
    <row r="37" ht="29" customHeight="1">
      <c r="A37" s="14" t="n"/>
      <c r="B37" s="15" t="n"/>
      <c r="C37" s="36" t="n"/>
      <c r="D37" s="17" t="n"/>
      <c r="E37" s="18" t="n"/>
      <c r="F37" s="14" t="n"/>
      <c r="G37" s="14" t="n"/>
      <c r="H37" s="14" t="n"/>
      <c r="I37" s="14" t="n"/>
      <c r="J37" s="14" t="n"/>
      <c r="K37" s="36" t="n"/>
      <c r="L37" s="37">
        <f>IF($A37="","",IF($J37&lt;&gt;"Yes","",IF($K37&lt;&gt;"",$K37,IF($C37="","",$C37+Setup!$B$3))))</f>
        <v/>
      </c>
      <c r="M37" s="14" t="n"/>
      <c r="N37" s="36" t="n"/>
      <c r="O37" s="14" t="n"/>
      <c r="P37" s="15" t="n"/>
      <c r="Q37" s="15" t="n"/>
      <c r="R37" s="20">
        <f>IF(OR($A37="",$C37="",$I37&lt;&gt;"Scheduled"),"",$C37-Setup!$B$2)</f>
        <v/>
      </c>
      <c r="S37" s="21">
        <f>IF($A37="","",IF($T37&lt;&gt;"OK","Fix record",IF(AND($J37="Yes",$M37&lt;&gt;"Completed",$L37&lt;Setup!$B$2),"Follow-up overdue",IF(AND($J37="Yes",$M37&lt;&gt;"Completed",$L37=Setup!$B$2),"Follow-up due today",IF(AND($I37="Scheduled",$C37&lt;Setup!$B$2),"Update attendance",IF(AND($I37="Scheduled",$C37=Setup!$B$2),"Appointment today",IF(AND($I37="Scheduled",$C37&gt;Setup!$B$2,$C37&lt;=Setup!$B$2+Setup!$B$4),"Upcoming","No alert")))))))</f>
        <v/>
      </c>
      <c r="T37" s="21">
        <f>IF($A37="","",IF(COUNTIF($A$2:$A$151,$A37)&gt;1,"Duplicate appointment ID",IF(OR($B37="",$C37="",$D37="",$E37="",$F37="",$G37="",$H37="",$I37="",$J37="",$M37=""),"Missing required field",IF(AND($J37="No",OR($M37&lt;&gt;"Not Needed",$K37&lt;&gt;"",$N37&lt;&gt;"")),"Check follow-up fields",IF(AND($J37="Yes",$M37="Not Needed"),"Check follow-up fields",IF(AND($M37="Completed",$N37=""),"Missing completion date",IF(AND($M37&lt;&gt;"Completed",$N37&lt;&gt;""),"Check completion date",IF(AND($N37&lt;&gt;"",$C37&lt;&gt;"",$N37&lt;$C37),"Completion date before appointment",IF(AND($K37&lt;&gt;"",$C37&lt;&gt;"",$K37&lt;$C37),"Follow-up date before appointment",IF(AND($I37="Rescheduled",$O37=""),"Missing replacement ID",IF(AND($I37="Rescheduled",$O37&lt;&gt;"",OR($O37=$A37,COUNTIF($A$2:$A$151,$O37)=0)),"Replacement ID not found or invalid",IF(AND($I37&lt;&gt;"Rescheduled",$O37&lt;&gt;""),"Check replacement ID","OK"))))))))))))</f>
        <v/>
      </c>
    </row>
    <row r="38" ht="29" customHeight="1">
      <c r="A38" s="14" t="n"/>
      <c r="B38" s="15" t="n"/>
      <c r="C38" s="36" t="n"/>
      <c r="D38" s="17" t="n"/>
      <c r="E38" s="18" t="n"/>
      <c r="F38" s="14" t="n"/>
      <c r="G38" s="14" t="n"/>
      <c r="H38" s="14" t="n"/>
      <c r="I38" s="14" t="n"/>
      <c r="J38" s="14" t="n"/>
      <c r="K38" s="36" t="n"/>
      <c r="L38" s="37">
        <f>IF($A38="","",IF($J38&lt;&gt;"Yes","",IF($K38&lt;&gt;"",$K38,IF($C38="","",$C38+Setup!$B$3))))</f>
        <v/>
      </c>
      <c r="M38" s="14" t="n"/>
      <c r="N38" s="36" t="n"/>
      <c r="O38" s="14" t="n"/>
      <c r="P38" s="15" t="n"/>
      <c r="Q38" s="15" t="n"/>
      <c r="R38" s="20">
        <f>IF(OR($A38="",$C38="",$I38&lt;&gt;"Scheduled"),"",$C38-Setup!$B$2)</f>
        <v/>
      </c>
      <c r="S38" s="21">
        <f>IF($A38="","",IF($T38&lt;&gt;"OK","Fix record",IF(AND($J38="Yes",$M38&lt;&gt;"Completed",$L38&lt;Setup!$B$2),"Follow-up overdue",IF(AND($J38="Yes",$M38&lt;&gt;"Completed",$L38=Setup!$B$2),"Follow-up due today",IF(AND($I38="Scheduled",$C38&lt;Setup!$B$2),"Update attendance",IF(AND($I38="Scheduled",$C38=Setup!$B$2),"Appointment today",IF(AND($I38="Scheduled",$C38&gt;Setup!$B$2,$C38&lt;=Setup!$B$2+Setup!$B$4),"Upcoming","No alert")))))))</f>
        <v/>
      </c>
      <c r="T38" s="21">
        <f>IF($A38="","",IF(COUNTIF($A$2:$A$151,$A38)&gt;1,"Duplicate appointment ID",IF(OR($B38="",$C38="",$D38="",$E38="",$F38="",$G38="",$H38="",$I38="",$J38="",$M38=""),"Missing required field",IF(AND($J38="No",OR($M38&lt;&gt;"Not Needed",$K38&lt;&gt;"",$N38&lt;&gt;"")),"Check follow-up fields",IF(AND($J38="Yes",$M38="Not Needed"),"Check follow-up fields",IF(AND($M38="Completed",$N38=""),"Missing completion date",IF(AND($M38&lt;&gt;"Completed",$N38&lt;&gt;""),"Check completion date",IF(AND($N38&lt;&gt;"",$C38&lt;&gt;"",$N38&lt;$C38),"Completion date before appointment",IF(AND($K38&lt;&gt;"",$C38&lt;&gt;"",$K38&lt;$C38),"Follow-up date before appointment",IF(AND($I38="Rescheduled",$O38=""),"Missing replacement ID",IF(AND($I38="Rescheduled",$O38&lt;&gt;"",OR($O38=$A38,COUNTIF($A$2:$A$151,$O38)=0)),"Replacement ID not found or invalid",IF(AND($I38&lt;&gt;"Rescheduled",$O38&lt;&gt;""),"Check replacement ID","OK"))))))))))))</f>
        <v/>
      </c>
    </row>
    <row r="39" ht="29" customHeight="1">
      <c r="A39" s="14" t="n"/>
      <c r="B39" s="15" t="n"/>
      <c r="C39" s="36" t="n"/>
      <c r="D39" s="17" t="n"/>
      <c r="E39" s="18" t="n"/>
      <c r="F39" s="14" t="n"/>
      <c r="G39" s="14" t="n"/>
      <c r="H39" s="14" t="n"/>
      <c r="I39" s="14" t="n"/>
      <c r="J39" s="14" t="n"/>
      <c r="K39" s="36" t="n"/>
      <c r="L39" s="37">
        <f>IF($A39="","",IF($J39&lt;&gt;"Yes","",IF($K39&lt;&gt;"",$K39,IF($C39="","",$C39+Setup!$B$3))))</f>
        <v/>
      </c>
      <c r="M39" s="14" t="n"/>
      <c r="N39" s="36" t="n"/>
      <c r="O39" s="14" t="n"/>
      <c r="P39" s="15" t="n"/>
      <c r="Q39" s="15" t="n"/>
      <c r="R39" s="20">
        <f>IF(OR($A39="",$C39="",$I39&lt;&gt;"Scheduled"),"",$C39-Setup!$B$2)</f>
        <v/>
      </c>
      <c r="S39" s="21">
        <f>IF($A39="","",IF($T39&lt;&gt;"OK","Fix record",IF(AND($J39="Yes",$M39&lt;&gt;"Completed",$L39&lt;Setup!$B$2),"Follow-up overdue",IF(AND($J39="Yes",$M39&lt;&gt;"Completed",$L39=Setup!$B$2),"Follow-up due today",IF(AND($I39="Scheduled",$C39&lt;Setup!$B$2),"Update attendance",IF(AND($I39="Scheduled",$C39=Setup!$B$2),"Appointment today",IF(AND($I39="Scheduled",$C39&gt;Setup!$B$2,$C39&lt;=Setup!$B$2+Setup!$B$4),"Upcoming","No alert")))))))</f>
        <v/>
      </c>
      <c r="T39" s="21">
        <f>IF($A39="","",IF(COUNTIF($A$2:$A$151,$A39)&gt;1,"Duplicate appointment ID",IF(OR($B39="",$C39="",$D39="",$E39="",$F39="",$G39="",$H39="",$I39="",$J39="",$M39=""),"Missing required field",IF(AND($J39="No",OR($M39&lt;&gt;"Not Needed",$K39&lt;&gt;"",$N39&lt;&gt;"")),"Check follow-up fields",IF(AND($J39="Yes",$M39="Not Needed"),"Check follow-up fields",IF(AND($M39="Completed",$N39=""),"Missing completion date",IF(AND($M39&lt;&gt;"Completed",$N39&lt;&gt;""),"Check completion date",IF(AND($N39&lt;&gt;"",$C39&lt;&gt;"",$N39&lt;$C39),"Completion date before appointment",IF(AND($K39&lt;&gt;"",$C39&lt;&gt;"",$K39&lt;$C39),"Follow-up date before appointment",IF(AND($I39="Rescheduled",$O39=""),"Missing replacement ID",IF(AND($I39="Rescheduled",$O39&lt;&gt;"",OR($O39=$A39,COUNTIF($A$2:$A$151,$O39)=0)),"Replacement ID not found or invalid",IF(AND($I39&lt;&gt;"Rescheduled",$O39&lt;&gt;""),"Check replacement ID","OK"))))))))))))</f>
        <v/>
      </c>
    </row>
    <row r="40" ht="29" customHeight="1">
      <c r="A40" s="14" t="n"/>
      <c r="B40" s="15" t="n"/>
      <c r="C40" s="36" t="n"/>
      <c r="D40" s="17" t="n"/>
      <c r="E40" s="18" t="n"/>
      <c r="F40" s="14" t="n"/>
      <c r="G40" s="14" t="n"/>
      <c r="H40" s="14" t="n"/>
      <c r="I40" s="14" t="n"/>
      <c r="J40" s="14" t="n"/>
      <c r="K40" s="36" t="n"/>
      <c r="L40" s="37">
        <f>IF($A40="","",IF($J40&lt;&gt;"Yes","",IF($K40&lt;&gt;"",$K40,IF($C40="","",$C40+Setup!$B$3))))</f>
        <v/>
      </c>
      <c r="M40" s="14" t="n"/>
      <c r="N40" s="36" t="n"/>
      <c r="O40" s="14" t="n"/>
      <c r="P40" s="15" t="n"/>
      <c r="Q40" s="15" t="n"/>
      <c r="R40" s="20">
        <f>IF(OR($A40="",$C40="",$I40&lt;&gt;"Scheduled"),"",$C40-Setup!$B$2)</f>
        <v/>
      </c>
      <c r="S40" s="21">
        <f>IF($A40="","",IF($T40&lt;&gt;"OK","Fix record",IF(AND($J40="Yes",$M40&lt;&gt;"Completed",$L40&lt;Setup!$B$2),"Follow-up overdue",IF(AND($J40="Yes",$M40&lt;&gt;"Completed",$L40=Setup!$B$2),"Follow-up due today",IF(AND($I40="Scheduled",$C40&lt;Setup!$B$2),"Update attendance",IF(AND($I40="Scheduled",$C40=Setup!$B$2),"Appointment today",IF(AND($I40="Scheduled",$C40&gt;Setup!$B$2,$C40&lt;=Setup!$B$2+Setup!$B$4),"Upcoming","No alert")))))))</f>
        <v/>
      </c>
      <c r="T40" s="21">
        <f>IF($A40="","",IF(COUNTIF($A$2:$A$151,$A40)&gt;1,"Duplicate appointment ID",IF(OR($B40="",$C40="",$D40="",$E40="",$F40="",$G40="",$H40="",$I40="",$J40="",$M40=""),"Missing required field",IF(AND($J40="No",OR($M40&lt;&gt;"Not Needed",$K40&lt;&gt;"",$N40&lt;&gt;"")),"Check follow-up fields",IF(AND($J40="Yes",$M40="Not Needed"),"Check follow-up fields",IF(AND($M40="Completed",$N40=""),"Missing completion date",IF(AND($M40&lt;&gt;"Completed",$N40&lt;&gt;""),"Check completion date",IF(AND($N40&lt;&gt;"",$C40&lt;&gt;"",$N40&lt;$C40),"Completion date before appointment",IF(AND($K40&lt;&gt;"",$C40&lt;&gt;"",$K40&lt;$C40),"Follow-up date before appointment",IF(AND($I40="Rescheduled",$O40=""),"Missing replacement ID",IF(AND($I40="Rescheduled",$O40&lt;&gt;"",OR($O40=$A40,COUNTIF($A$2:$A$151,$O40)=0)),"Replacement ID not found or invalid",IF(AND($I40&lt;&gt;"Rescheduled",$O40&lt;&gt;""),"Check replacement ID","OK"))))))))))))</f>
        <v/>
      </c>
    </row>
    <row r="41" ht="29" customHeight="1">
      <c r="A41" s="14" t="n"/>
      <c r="B41" s="15" t="n"/>
      <c r="C41" s="36" t="n"/>
      <c r="D41" s="17" t="n"/>
      <c r="E41" s="18" t="n"/>
      <c r="F41" s="14" t="n"/>
      <c r="G41" s="14" t="n"/>
      <c r="H41" s="14" t="n"/>
      <c r="I41" s="14" t="n"/>
      <c r="J41" s="14" t="n"/>
      <c r="K41" s="36" t="n"/>
      <c r="L41" s="37">
        <f>IF($A41="","",IF($J41&lt;&gt;"Yes","",IF($K41&lt;&gt;"",$K41,IF($C41="","",$C41+Setup!$B$3))))</f>
        <v/>
      </c>
      <c r="M41" s="14" t="n"/>
      <c r="N41" s="36" t="n"/>
      <c r="O41" s="14" t="n"/>
      <c r="P41" s="15" t="n"/>
      <c r="Q41" s="15" t="n"/>
      <c r="R41" s="20">
        <f>IF(OR($A41="",$C41="",$I41&lt;&gt;"Scheduled"),"",$C41-Setup!$B$2)</f>
        <v/>
      </c>
      <c r="S41" s="21">
        <f>IF($A41="","",IF($T41&lt;&gt;"OK","Fix record",IF(AND($J41="Yes",$M41&lt;&gt;"Completed",$L41&lt;Setup!$B$2),"Follow-up overdue",IF(AND($J41="Yes",$M41&lt;&gt;"Completed",$L41=Setup!$B$2),"Follow-up due today",IF(AND($I41="Scheduled",$C41&lt;Setup!$B$2),"Update attendance",IF(AND($I41="Scheduled",$C41=Setup!$B$2),"Appointment today",IF(AND($I41="Scheduled",$C41&gt;Setup!$B$2,$C41&lt;=Setup!$B$2+Setup!$B$4),"Upcoming","No alert")))))))</f>
        <v/>
      </c>
      <c r="T41" s="21">
        <f>IF($A41="","",IF(COUNTIF($A$2:$A$151,$A41)&gt;1,"Duplicate appointment ID",IF(OR($B41="",$C41="",$D41="",$E41="",$F41="",$G41="",$H41="",$I41="",$J41="",$M41=""),"Missing required field",IF(AND($J41="No",OR($M41&lt;&gt;"Not Needed",$K41&lt;&gt;"",$N41&lt;&gt;"")),"Check follow-up fields",IF(AND($J41="Yes",$M41="Not Needed"),"Check follow-up fields",IF(AND($M41="Completed",$N41=""),"Missing completion date",IF(AND($M41&lt;&gt;"Completed",$N41&lt;&gt;""),"Check completion date",IF(AND($N41&lt;&gt;"",$C41&lt;&gt;"",$N41&lt;$C41),"Completion date before appointment",IF(AND($K41&lt;&gt;"",$C41&lt;&gt;"",$K41&lt;$C41),"Follow-up date before appointment",IF(AND($I41="Rescheduled",$O41=""),"Missing replacement ID",IF(AND($I41="Rescheduled",$O41&lt;&gt;"",OR($O41=$A41,COUNTIF($A$2:$A$151,$O41)=0)),"Replacement ID not found or invalid",IF(AND($I41&lt;&gt;"Rescheduled",$O41&lt;&gt;""),"Check replacement ID","OK"))))))))))))</f>
        <v/>
      </c>
    </row>
    <row r="42" ht="29" customHeight="1">
      <c r="A42" s="14" t="n"/>
      <c r="B42" s="15" t="n"/>
      <c r="C42" s="36" t="n"/>
      <c r="D42" s="17" t="n"/>
      <c r="E42" s="18" t="n"/>
      <c r="F42" s="14" t="n"/>
      <c r="G42" s="14" t="n"/>
      <c r="H42" s="14" t="n"/>
      <c r="I42" s="14" t="n"/>
      <c r="J42" s="14" t="n"/>
      <c r="K42" s="36" t="n"/>
      <c r="L42" s="37">
        <f>IF($A42="","",IF($J42&lt;&gt;"Yes","",IF($K42&lt;&gt;"",$K42,IF($C42="","",$C42+Setup!$B$3))))</f>
        <v/>
      </c>
      <c r="M42" s="14" t="n"/>
      <c r="N42" s="36" t="n"/>
      <c r="O42" s="14" t="n"/>
      <c r="P42" s="15" t="n"/>
      <c r="Q42" s="15" t="n"/>
      <c r="R42" s="20">
        <f>IF(OR($A42="",$C42="",$I42&lt;&gt;"Scheduled"),"",$C42-Setup!$B$2)</f>
        <v/>
      </c>
      <c r="S42" s="21">
        <f>IF($A42="","",IF($T42&lt;&gt;"OK","Fix record",IF(AND($J42="Yes",$M42&lt;&gt;"Completed",$L42&lt;Setup!$B$2),"Follow-up overdue",IF(AND($J42="Yes",$M42&lt;&gt;"Completed",$L42=Setup!$B$2),"Follow-up due today",IF(AND($I42="Scheduled",$C42&lt;Setup!$B$2),"Update attendance",IF(AND($I42="Scheduled",$C42=Setup!$B$2),"Appointment today",IF(AND($I42="Scheduled",$C42&gt;Setup!$B$2,$C42&lt;=Setup!$B$2+Setup!$B$4),"Upcoming","No alert")))))))</f>
        <v/>
      </c>
      <c r="T42" s="21">
        <f>IF($A42="","",IF(COUNTIF($A$2:$A$151,$A42)&gt;1,"Duplicate appointment ID",IF(OR($B42="",$C42="",$D42="",$E42="",$F42="",$G42="",$H42="",$I42="",$J42="",$M42=""),"Missing required field",IF(AND($J42="No",OR($M42&lt;&gt;"Not Needed",$K42&lt;&gt;"",$N42&lt;&gt;"")),"Check follow-up fields",IF(AND($J42="Yes",$M42="Not Needed"),"Check follow-up fields",IF(AND($M42="Completed",$N42=""),"Missing completion date",IF(AND($M42&lt;&gt;"Completed",$N42&lt;&gt;""),"Check completion date",IF(AND($N42&lt;&gt;"",$C42&lt;&gt;"",$N42&lt;$C42),"Completion date before appointment",IF(AND($K42&lt;&gt;"",$C42&lt;&gt;"",$K42&lt;$C42),"Follow-up date before appointment",IF(AND($I42="Rescheduled",$O42=""),"Missing replacement ID",IF(AND($I42="Rescheduled",$O42&lt;&gt;"",OR($O42=$A42,COUNTIF($A$2:$A$151,$O42)=0)),"Replacement ID not found or invalid",IF(AND($I42&lt;&gt;"Rescheduled",$O42&lt;&gt;""),"Check replacement ID","OK"))))))))))))</f>
        <v/>
      </c>
    </row>
    <row r="43" ht="29" customHeight="1">
      <c r="A43" s="14" t="n"/>
      <c r="B43" s="15" t="n"/>
      <c r="C43" s="36" t="n"/>
      <c r="D43" s="17" t="n"/>
      <c r="E43" s="18" t="n"/>
      <c r="F43" s="14" t="n"/>
      <c r="G43" s="14" t="n"/>
      <c r="H43" s="14" t="n"/>
      <c r="I43" s="14" t="n"/>
      <c r="J43" s="14" t="n"/>
      <c r="K43" s="36" t="n"/>
      <c r="L43" s="37">
        <f>IF($A43="","",IF($J43&lt;&gt;"Yes","",IF($K43&lt;&gt;"",$K43,IF($C43="","",$C43+Setup!$B$3))))</f>
        <v/>
      </c>
      <c r="M43" s="14" t="n"/>
      <c r="N43" s="36" t="n"/>
      <c r="O43" s="14" t="n"/>
      <c r="P43" s="15" t="n"/>
      <c r="Q43" s="15" t="n"/>
      <c r="R43" s="20">
        <f>IF(OR($A43="",$C43="",$I43&lt;&gt;"Scheduled"),"",$C43-Setup!$B$2)</f>
        <v/>
      </c>
      <c r="S43" s="21">
        <f>IF($A43="","",IF($T43&lt;&gt;"OK","Fix record",IF(AND($J43="Yes",$M43&lt;&gt;"Completed",$L43&lt;Setup!$B$2),"Follow-up overdue",IF(AND($J43="Yes",$M43&lt;&gt;"Completed",$L43=Setup!$B$2),"Follow-up due today",IF(AND($I43="Scheduled",$C43&lt;Setup!$B$2),"Update attendance",IF(AND($I43="Scheduled",$C43=Setup!$B$2),"Appointment today",IF(AND($I43="Scheduled",$C43&gt;Setup!$B$2,$C43&lt;=Setup!$B$2+Setup!$B$4),"Upcoming","No alert")))))))</f>
        <v/>
      </c>
      <c r="T43" s="21">
        <f>IF($A43="","",IF(COUNTIF($A$2:$A$151,$A43)&gt;1,"Duplicate appointment ID",IF(OR($B43="",$C43="",$D43="",$E43="",$F43="",$G43="",$H43="",$I43="",$J43="",$M43=""),"Missing required field",IF(AND($J43="No",OR($M43&lt;&gt;"Not Needed",$K43&lt;&gt;"",$N43&lt;&gt;"")),"Check follow-up fields",IF(AND($J43="Yes",$M43="Not Needed"),"Check follow-up fields",IF(AND($M43="Completed",$N43=""),"Missing completion date",IF(AND($M43&lt;&gt;"Completed",$N43&lt;&gt;""),"Check completion date",IF(AND($N43&lt;&gt;"",$C43&lt;&gt;"",$N43&lt;$C43),"Completion date before appointment",IF(AND($K43&lt;&gt;"",$C43&lt;&gt;"",$K43&lt;$C43),"Follow-up date before appointment",IF(AND($I43="Rescheduled",$O43=""),"Missing replacement ID",IF(AND($I43="Rescheduled",$O43&lt;&gt;"",OR($O43=$A43,COUNTIF($A$2:$A$151,$O43)=0)),"Replacement ID not found or invalid",IF(AND($I43&lt;&gt;"Rescheduled",$O43&lt;&gt;""),"Check replacement ID","OK"))))))))))))</f>
        <v/>
      </c>
    </row>
    <row r="44" ht="29" customHeight="1">
      <c r="A44" s="14" t="n"/>
      <c r="B44" s="15" t="n"/>
      <c r="C44" s="36" t="n"/>
      <c r="D44" s="17" t="n"/>
      <c r="E44" s="18" t="n"/>
      <c r="F44" s="14" t="n"/>
      <c r="G44" s="14" t="n"/>
      <c r="H44" s="14" t="n"/>
      <c r="I44" s="14" t="n"/>
      <c r="J44" s="14" t="n"/>
      <c r="K44" s="36" t="n"/>
      <c r="L44" s="37">
        <f>IF($A44="","",IF($J44&lt;&gt;"Yes","",IF($K44&lt;&gt;"",$K44,IF($C44="","",$C44+Setup!$B$3))))</f>
        <v/>
      </c>
      <c r="M44" s="14" t="n"/>
      <c r="N44" s="36" t="n"/>
      <c r="O44" s="14" t="n"/>
      <c r="P44" s="15" t="n"/>
      <c r="Q44" s="15" t="n"/>
      <c r="R44" s="20">
        <f>IF(OR($A44="",$C44="",$I44&lt;&gt;"Scheduled"),"",$C44-Setup!$B$2)</f>
        <v/>
      </c>
      <c r="S44" s="21">
        <f>IF($A44="","",IF($T44&lt;&gt;"OK","Fix record",IF(AND($J44="Yes",$M44&lt;&gt;"Completed",$L44&lt;Setup!$B$2),"Follow-up overdue",IF(AND($J44="Yes",$M44&lt;&gt;"Completed",$L44=Setup!$B$2),"Follow-up due today",IF(AND($I44="Scheduled",$C44&lt;Setup!$B$2),"Update attendance",IF(AND($I44="Scheduled",$C44=Setup!$B$2),"Appointment today",IF(AND($I44="Scheduled",$C44&gt;Setup!$B$2,$C44&lt;=Setup!$B$2+Setup!$B$4),"Upcoming","No alert")))))))</f>
        <v/>
      </c>
      <c r="T44" s="21">
        <f>IF($A44="","",IF(COUNTIF($A$2:$A$151,$A44)&gt;1,"Duplicate appointment ID",IF(OR($B44="",$C44="",$D44="",$E44="",$F44="",$G44="",$H44="",$I44="",$J44="",$M44=""),"Missing required field",IF(AND($J44="No",OR($M44&lt;&gt;"Not Needed",$K44&lt;&gt;"",$N44&lt;&gt;"")),"Check follow-up fields",IF(AND($J44="Yes",$M44="Not Needed"),"Check follow-up fields",IF(AND($M44="Completed",$N44=""),"Missing completion date",IF(AND($M44&lt;&gt;"Completed",$N44&lt;&gt;""),"Check completion date",IF(AND($N44&lt;&gt;"",$C44&lt;&gt;"",$N44&lt;$C44),"Completion date before appointment",IF(AND($K44&lt;&gt;"",$C44&lt;&gt;"",$K44&lt;$C44),"Follow-up date before appointment",IF(AND($I44="Rescheduled",$O44=""),"Missing replacement ID",IF(AND($I44="Rescheduled",$O44&lt;&gt;"",OR($O44=$A44,COUNTIF($A$2:$A$151,$O44)=0)),"Replacement ID not found or invalid",IF(AND($I44&lt;&gt;"Rescheduled",$O44&lt;&gt;""),"Check replacement ID","OK"))))))))))))</f>
        <v/>
      </c>
    </row>
    <row r="45" ht="29" customHeight="1">
      <c r="A45" s="14" t="n"/>
      <c r="B45" s="15" t="n"/>
      <c r="C45" s="36" t="n"/>
      <c r="D45" s="17" t="n"/>
      <c r="E45" s="18" t="n"/>
      <c r="F45" s="14" t="n"/>
      <c r="G45" s="14" t="n"/>
      <c r="H45" s="14" t="n"/>
      <c r="I45" s="14" t="n"/>
      <c r="J45" s="14" t="n"/>
      <c r="K45" s="36" t="n"/>
      <c r="L45" s="37">
        <f>IF($A45="","",IF($J45&lt;&gt;"Yes","",IF($K45&lt;&gt;"",$K45,IF($C45="","",$C45+Setup!$B$3))))</f>
        <v/>
      </c>
      <c r="M45" s="14" t="n"/>
      <c r="N45" s="36" t="n"/>
      <c r="O45" s="14" t="n"/>
      <c r="P45" s="15" t="n"/>
      <c r="Q45" s="15" t="n"/>
      <c r="R45" s="20">
        <f>IF(OR($A45="",$C45="",$I45&lt;&gt;"Scheduled"),"",$C45-Setup!$B$2)</f>
        <v/>
      </c>
      <c r="S45" s="21">
        <f>IF($A45="","",IF($T45&lt;&gt;"OK","Fix record",IF(AND($J45="Yes",$M45&lt;&gt;"Completed",$L45&lt;Setup!$B$2),"Follow-up overdue",IF(AND($J45="Yes",$M45&lt;&gt;"Completed",$L45=Setup!$B$2),"Follow-up due today",IF(AND($I45="Scheduled",$C45&lt;Setup!$B$2),"Update attendance",IF(AND($I45="Scheduled",$C45=Setup!$B$2),"Appointment today",IF(AND($I45="Scheduled",$C45&gt;Setup!$B$2,$C45&lt;=Setup!$B$2+Setup!$B$4),"Upcoming","No alert")))))))</f>
        <v/>
      </c>
      <c r="T45" s="21">
        <f>IF($A45="","",IF(COUNTIF($A$2:$A$151,$A45)&gt;1,"Duplicate appointment ID",IF(OR($B45="",$C45="",$D45="",$E45="",$F45="",$G45="",$H45="",$I45="",$J45="",$M45=""),"Missing required field",IF(AND($J45="No",OR($M45&lt;&gt;"Not Needed",$K45&lt;&gt;"",$N45&lt;&gt;"")),"Check follow-up fields",IF(AND($J45="Yes",$M45="Not Needed"),"Check follow-up fields",IF(AND($M45="Completed",$N45=""),"Missing completion date",IF(AND($M45&lt;&gt;"Completed",$N45&lt;&gt;""),"Check completion date",IF(AND($N45&lt;&gt;"",$C45&lt;&gt;"",$N45&lt;$C45),"Completion date before appointment",IF(AND($K45&lt;&gt;"",$C45&lt;&gt;"",$K45&lt;$C45),"Follow-up date before appointment",IF(AND($I45="Rescheduled",$O45=""),"Missing replacement ID",IF(AND($I45="Rescheduled",$O45&lt;&gt;"",OR($O45=$A45,COUNTIF($A$2:$A$151,$O45)=0)),"Replacement ID not found or invalid",IF(AND($I45&lt;&gt;"Rescheduled",$O45&lt;&gt;""),"Check replacement ID","OK"))))))))))))</f>
        <v/>
      </c>
    </row>
    <row r="46" ht="29" customHeight="1">
      <c r="A46" s="14" t="n"/>
      <c r="B46" s="15" t="n"/>
      <c r="C46" s="36" t="n"/>
      <c r="D46" s="17" t="n"/>
      <c r="E46" s="18" t="n"/>
      <c r="F46" s="14" t="n"/>
      <c r="G46" s="14" t="n"/>
      <c r="H46" s="14" t="n"/>
      <c r="I46" s="14" t="n"/>
      <c r="J46" s="14" t="n"/>
      <c r="K46" s="36" t="n"/>
      <c r="L46" s="37">
        <f>IF($A46="","",IF($J46&lt;&gt;"Yes","",IF($K46&lt;&gt;"",$K46,IF($C46="","",$C46+Setup!$B$3))))</f>
        <v/>
      </c>
      <c r="M46" s="14" t="n"/>
      <c r="N46" s="36" t="n"/>
      <c r="O46" s="14" t="n"/>
      <c r="P46" s="15" t="n"/>
      <c r="Q46" s="15" t="n"/>
      <c r="R46" s="20">
        <f>IF(OR($A46="",$C46="",$I46&lt;&gt;"Scheduled"),"",$C46-Setup!$B$2)</f>
        <v/>
      </c>
      <c r="S46" s="21">
        <f>IF($A46="","",IF($T46&lt;&gt;"OK","Fix record",IF(AND($J46="Yes",$M46&lt;&gt;"Completed",$L46&lt;Setup!$B$2),"Follow-up overdue",IF(AND($J46="Yes",$M46&lt;&gt;"Completed",$L46=Setup!$B$2),"Follow-up due today",IF(AND($I46="Scheduled",$C46&lt;Setup!$B$2),"Update attendance",IF(AND($I46="Scheduled",$C46=Setup!$B$2),"Appointment today",IF(AND($I46="Scheduled",$C46&gt;Setup!$B$2,$C46&lt;=Setup!$B$2+Setup!$B$4),"Upcoming","No alert")))))))</f>
        <v/>
      </c>
      <c r="T46" s="21">
        <f>IF($A46="","",IF(COUNTIF($A$2:$A$151,$A46)&gt;1,"Duplicate appointment ID",IF(OR($B46="",$C46="",$D46="",$E46="",$F46="",$G46="",$H46="",$I46="",$J46="",$M46=""),"Missing required field",IF(AND($J46="No",OR($M46&lt;&gt;"Not Needed",$K46&lt;&gt;"",$N46&lt;&gt;"")),"Check follow-up fields",IF(AND($J46="Yes",$M46="Not Needed"),"Check follow-up fields",IF(AND($M46="Completed",$N46=""),"Missing completion date",IF(AND($M46&lt;&gt;"Completed",$N46&lt;&gt;""),"Check completion date",IF(AND($N46&lt;&gt;"",$C46&lt;&gt;"",$N46&lt;$C46),"Completion date before appointment",IF(AND($K46&lt;&gt;"",$C46&lt;&gt;"",$K46&lt;$C46),"Follow-up date before appointment",IF(AND($I46="Rescheduled",$O46=""),"Missing replacement ID",IF(AND($I46="Rescheduled",$O46&lt;&gt;"",OR($O46=$A46,COUNTIF($A$2:$A$151,$O46)=0)),"Replacement ID not found or invalid",IF(AND($I46&lt;&gt;"Rescheduled",$O46&lt;&gt;""),"Check replacement ID","OK"))))))))))))</f>
        <v/>
      </c>
    </row>
    <row r="47" ht="29" customHeight="1">
      <c r="A47" s="14" t="n"/>
      <c r="B47" s="15" t="n"/>
      <c r="C47" s="36" t="n"/>
      <c r="D47" s="17" t="n"/>
      <c r="E47" s="18" t="n"/>
      <c r="F47" s="14" t="n"/>
      <c r="G47" s="14" t="n"/>
      <c r="H47" s="14" t="n"/>
      <c r="I47" s="14" t="n"/>
      <c r="J47" s="14" t="n"/>
      <c r="K47" s="36" t="n"/>
      <c r="L47" s="37">
        <f>IF($A47="","",IF($J47&lt;&gt;"Yes","",IF($K47&lt;&gt;"",$K47,IF($C47="","",$C47+Setup!$B$3))))</f>
        <v/>
      </c>
      <c r="M47" s="14" t="n"/>
      <c r="N47" s="36" t="n"/>
      <c r="O47" s="14" t="n"/>
      <c r="P47" s="15" t="n"/>
      <c r="Q47" s="15" t="n"/>
      <c r="R47" s="20">
        <f>IF(OR($A47="",$C47="",$I47&lt;&gt;"Scheduled"),"",$C47-Setup!$B$2)</f>
        <v/>
      </c>
      <c r="S47" s="21">
        <f>IF($A47="","",IF($T47&lt;&gt;"OK","Fix record",IF(AND($J47="Yes",$M47&lt;&gt;"Completed",$L47&lt;Setup!$B$2),"Follow-up overdue",IF(AND($J47="Yes",$M47&lt;&gt;"Completed",$L47=Setup!$B$2),"Follow-up due today",IF(AND($I47="Scheduled",$C47&lt;Setup!$B$2),"Update attendance",IF(AND($I47="Scheduled",$C47=Setup!$B$2),"Appointment today",IF(AND($I47="Scheduled",$C47&gt;Setup!$B$2,$C47&lt;=Setup!$B$2+Setup!$B$4),"Upcoming","No alert")))))))</f>
        <v/>
      </c>
      <c r="T47" s="21">
        <f>IF($A47="","",IF(COUNTIF($A$2:$A$151,$A47)&gt;1,"Duplicate appointment ID",IF(OR($B47="",$C47="",$D47="",$E47="",$F47="",$G47="",$H47="",$I47="",$J47="",$M47=""),"Missing required field",IF(AND($J47="No",OR($M47&lt;&gt;"Not Needed",$K47&lt;&gt;"",$N47&lt;&gt;"")),"Check follow-up fields",IF(AND($J47="Yes",$M47="Not Needed"),"Check follow-up fields",IF(AND($M47="Completed",$N47=""),"Missing completion date",IF(AND($M47&lt;&gt;"Completed",$N47&lt;&gt;""),"Check completion date",IF(AND($N47&lt;&gt;"",$C47&lt;&gt;"",$N47&lt;$C47),"Completion date before appointment",IF(AND($K47&lt;&gt;"",$C47&lt;&gt;"",$K47&lt;$C47),"Follow-up date before appointment",IF(AND($I47="Rescheduled",$O47=""),"Missing replacement ID",IF(AND($I47="Rescheduled",$O47&lt;&gt;"",OR($O47=$A47,COUNTIF($A$2:$A$151,$O47)=0)),"Replacement ID not found or invalid",IF(AND($I47&lt;&gt;"Rescheduled",$O47&lt;&gt;""),"Check replacement ID","OK"))))))))))))</f>
        <v/>
      </c>
    </row>
    <row r="48" ht="29" customHeight="1">
      <c r="A48" s="14" t="n"/>
      <c r="B48" s="15" t="n"/>
      <c r="C48" s="36" t="n"/>
      <c r="D48" s="17" t="n"/>
      <c r="E48" s="18" t="n"/>
      <c r="F48" s="14" t="n"/>
      <c r="G48" s="14" t="n"/>
      <c r="H48" s="14" t="n"/>
      <c r="I48" s="14" t="n"/>
      <c r="J48" s="14" t="n"/>
      <c r="K48" s="36" t="n"/>
      <c r="L48" s="37">
        <f>IF($A48="","",IF($J48&lt;&gt;"Yes","",IF($K48&lt;&gt;"",$K48,IF($C48="","",$C48+Setup!$B$3))))</f>
        <v/>
      </c>
      <c r="M48" s="14" t="n"/>
      <c r="N48" s="36" t="n"/>
      <c r="O48" s="14" t="n"/>
      <c r="P48" s="15" t="n"/>
      <c r="Q48" s="15" t="n"/>
      <c r="R48" s="20">
        <f>IF(OR($A48="",$C48="",$I48&lt;&gt;"Scheduled"),"",$C48-Setup!$B$2)</f>
        <v/>
      </c>
      <c r="S48" s="21">
        <f>IF($A48="","",IF($T48&lt;&gt;"OK","Fix record",IF(AND($J48="Yes",$M48&lt;&gt;"Completed",$L48&lt;Setup!$B$2),"Follow-up overdue",IF(AND($J48="Yes",$M48&lt;&gt;"Completed",$L48=Setup!$B$2),"Follow-up due today",IF(AND($I48="Scheduled",$C48&lt;Setup!$B$2),"Update attendance",IF(AND($I48="Scheduled",$C48=Setup!$B$2),"Appointment today",IF(AND($I48="Scheduled",$C48&gt;Setup!$B$2,$C48&lt;=Setup!$B$2+Setup!$B$4),"Upcoming","No alert")))))))</f>
        <v/>
      </c>
      <c r="T48" s="21">
        <f>IF($A48="","",IF(COUNTIF($A$2:$A$151,$A48)&gt;1,"Duplicate appointment ID",IF(OR($B48="",$C48="",$D48="",$E48="",$F48="",$G48="",$H48="",$I48="",$J48="",$M48=""),"Missing required field",IF(AND($J48="No",OR($M48&lt;&gt;"Not Needed",$K48&lt;&gt;"",$N48&lt;&gt;"")),"Check follow-up fields",IF(AND($J48="Yes",$M48="Not Needed"),"Check follow-up fields",IF(AND($M48="Completed",$N48=""),"Missing completion date",IF(AND($M48&lt;&gt;"Completed",$N48&lt;&gt;""),"Check completion date",IF(AND($N48&lt;&gt;"",$C48&lt;&gt;"",$N48&lt;$C48),"Completion date before appointment",IF(AND($K48&lt;&gt;"",$C48&lt;&gt;"",$K48&lt;$C48),"Follow-up date before appointment",IF(AND($I48="Rescheduled",$O48=""),"Missing replacement ID",IF(AND($I48="Rescheduled",$O48&lt;&gt;"",OR($O48=$A48,COUNTIF($A$2:$A$151,$O48)=0)),"Replacement ID not found or invalid",IF(AND($I48&lt;&gt;"Rescheduled",$O48&lt;&gt;""),"Check replacement ID","OK"))))))))))))</f>
        <v/>
      </c>
    </row>
    <row r="49" ht="29" customHeight="1">
      <c r="A49" s="14" t="n"/>
      <c r="B49" s="15" t="n"/>
      <c r="C49" s="36" t="n"/>
      <c r="D49" s="17" t="n"/>
      <c r="E49" s="18" t="n"/>
      <c r="F49" s="14" t="n"/>
      <c r="G49" s="14" t="n"/>
      <c r="H49" s="14" t="n"/>
      <c r="I49" s="14" t="n"/>
      <c r="J49" s="14" t="n"/>
      <c r="K49" s="36" t="n"/>
      <c r="L49" s="37">
        <f>IF($A49="","",IF($J49&lt;&gt;"Yes","",IF($K49&lt;&gt;"",$K49,IF($C49="","",$C49+Setup!$B$3))))</f>
        <v/>
      </c>
      <c r="M49" s="14" t="n"/>
      <c r="N49" s="36" t="n"/>
      <c r="O49" s="14" t="n"/>
      <c r="P49" s="15" t="n"/>
      <c r="Q49" s="15" t="n"/>
      <c r="R49" s="20">
        <f>IF(OR($A49="",$C49="",$I49&lt;&gt;"Scheduled"),"",$C49-Setup!$B$2)</f>
        <v/>
      </c>
      <c r="S49" s="21">
        <f>IF($A49="","",IF($T49&lt;&gt;"OK","Fix record",IF(AND($J49="Yes",$M49&lt;&gt;"Completed",$L49&lt;Setup!$B$2),"Follow-up overdue",IF(AND($J49="Yes",$M49&lt;&gt;"Completed",$L49=Setup!$B$2),"Follow-up due today",IF(AND($I49="Scheduled",$C49&lt;Setup!$B$2),"Update attendance",IF(AND($I49="Scheduled",$C49=Setup!$B$2),"Appointment today",IF(AND($I49="Scheduled",$C49&gt;Setup!$B$2,$C49&lt;=Setup!$B$2+Setup!$B$4),"Upcoming","No alert")))))))</f>
        <v/>
      </c>
      <c r="T49" s="21">
        <f>IF($A49="","",IF(COUNTIF($A$2:$A$151,$A49)&gt;1,"Duplicate appointment ID",IF(OR($B49="",$C49="",$D49="",$E49="",$F49="",$G49="",$H49="",$I49="",$J49="",$M49=""),"Missing required field",IF(AND($J49="No",OR($M49&lt;&gt;"Not Needed",$K49&lt;&gt;"",$N49&lt;&gt;"")),"Check follow-up fields",IF(AND($J49="Yes",$M49="Not Needed"),"Check follow-up fields",IF(AND($M49="Completed",$N49=""),"Missing completion date",IF(AND($M49&lt;&gt;"Completed",$N49&lt;&gt;""),"Check completion date",IF(AND($N49&lt;&gt;"",$C49&lt;&gt;"",$N49&lt;$C49),"Completion date before appointment",IF(AND($K49&lt;&gt;"",$C49&lt;&gt;"",$K49&lt;$C49),"Follow-up date before appointment",IF(AND($I49="Rescheduled",$O49=""),"Missing replacement ID",IF(AND($I49="Rescheduled",$O49&lt;&gt;"",OR($O49=$A49,COUNTIF($A$2:$A$151,$O49)=0)),"Replacement ID not found or invalid",IF(AND($I49&lt;&gt;"Rescheduled",$O49&lt;&gt;""),"Check replacement ID","OK"))))))))))))</f>
        <v/>
      </c>
    </row>
    <row r="50" ht="29" customHeight="1">
      <c r="A50" s="14" t="n"/>
      <c r="B50" s="15" t="n"/>
      <c r="C50" s="36" t="n"/>
      <c r="D50" s="17" t="n"/>
      <c r="E50" s="18" t="n"/>
      <c r="F50" s="14" t="n"/>
      <c r="G50" s="14" t="n"/>
      <c r="H50" s="14" t="n"/>
      <c r="I50" s="14" t="n"/>
      <c r="J50" s="14" t="n"/>
      <c r="K50" s="36" t="n"/>
      <c r="L50" s="37">
        <f>IF($A50="","",IF($J50&lt;&gt;"Yes","",IF($K50&lt;&gt;"",$K50,IF($C50="","",$C50+Setup!$B$3))))</f>
        <v/>
      </c>
      <c r="M50" s="14" t="n"/>
      <c r="N50" s="36" t="n"/>
      <c r="O50" s="14" t="n"/>
      <c r="P50" s="15" t="n"/>
      <c r="Q50" s="15" t="n"/>
      <c r="R50" s="20">
        <f>IF(OR($A50="",$C50="",$I50&lt;&gt;"Scheduled"),"",$C50-Setup!$B$2)</f>
        <v/>
      </c>
      <c r="S50" s="21">
        <f>IF($A50="","",IF($T50&lt;&gt;"OK","Fix record",IF(AND($J50="Yes",$M50&lt;&gt;"Completed",$L50&lt;Setup!$B$2),"Follow-up overdue",IF(AND($J50="Yes",$M50&lt;&gt;"Completed",$L50=Setup!$B$2),"Follow-up due today",IF(AND($I50="Scheduled",$C50&lt;Setup!$B$2),"Update attendance",IF(AND($I50="Scheduled",$C50=Setup!$B$2),"Appointment today",IF(AND($I50="Scheduled",$C50&gt;Setup!$B$2,$C50&lt;=Setup!$B$2+Setup!$B$4),"Upcoming","No alert")))))))</f>
        <v/>
      </c>
      <c r="T50" s="21">
        <f>IF($A50="","",IF(COUNTIF($A$2:$A$151,$A50)&gt;1,"Duplicate appointment ID",IF(OR($B50="",$C50="",$D50="",$E50="",$F50="",$G50="",$H50="",$I50="",$J50="",$M50=""),"Missing required field",IF(AND($J50="No",OR($M50&lt;&gt;"Not Needed",$K50&lt;&gt;"",$N50&lt;&gt;"")),"Check follow-up fields",IF(AND($J50="Yes",$M50="Not Needed"),"Check follow-up fields",IF(AND($M50="Completed",$N50=""),"Missing completion date",IF(AND($M50&lt;&gt;"Completed",$N50&lt;&gt;""),"Check completion date",IF(AND($N50&lt;&gt;"",$C50&lt;&gt;"",$N50&lt;$C50),"Completion date before appointment",IF(AND($K50&lt;&gt;"",$C50&lt;&gt;"",$K50&lt;$C50),"Follow-up date before appointment",IF(AND($I50="Rescheduled",$O50=""),"Missing replacement ID",IF(AND($I50="Rescheduled",$O50&lt;&gt;"",OR($O50=$A50,COUNTIF($A$2:$A$151,$O50)=0)),"Replacement ID not found or invalid",IF(AND($I50&lt;&gt;"Rescheduled",$O50&lt;&gt;""),"Check replacement ID","OK"))))))))))))</f>
        <v/>
      </c>
    </row>
    <row r="51" ht="29" customHeight="1">
      <c r="A51" s="14" t="n"/>
      <c r="B51" s="15" t="n"/>
      <c r="C51" s="36" t="n"/>
      <c r="D51" s="17" t="n"/>
      <c r="E51" s="18" t="n"/>
      <c r="F51" s="14" t="n"/>
      <c r="G51" s="14" t="n"/>
      <c r="H51" s="14" t="n"/>
      <c r="I51" s="14" t="n"/>
      <c r="J51" s="14" t="n"/>
      <c r="K51" s="36" t="n"/>
      <c r="L51" s="37">
        <f>IF($A51="","",IF($J51&lt;&gt;"Yes","",IF($K51&lt;&gt;"",$K51,IF($C51="","",$C51+Setup!$B$3))))</f>
        <v/>
      </c>
      <c r="M51" s="14" t="n"/>
      <c r="N51" s="36" t="n"/>
      <c r="O51" s="14" t="n"/>
      <c r="P51" s="15" t="n"/>
      <c r="Q51" s="15" t="n"/>
      <c r="R51" s="20">
        <f>IF(OR($A51="",$C51="",$I51&lt;&gt;"Scheduled"),"",$C51-Setup!$B$2)</f>
        <v/>
      </c>
      <c r="S51" s="21">
        <f>IF($A51="","",IF($T51&lt;&gt;"OK","Fix record",IF(AND($J51="Yes",$M51&lt;&gt;"Completed",$L51&lt;Setup!$B$2),"Follow-up overdue",IF(AND($J51="Yes",$M51&lt;&gt;"Completed",$L51=Setup!$B$2),"Follow-up due today",IF(AND($I51="Scheduled",$C51&lt;Setup!$B$2),"Update attendance",IF(AND($I51="Scheduled",$C51=Setup!$B$2),"Appointment today",IF(AND($I51="Scheduled",$C51&gt;Setup!$B$2,$C51&lt;=Setup!$B$2+Setup!$B$4),"Upcoming","No alert")))))))</f>
        <v/>
      </c>
      <c r="T51" s="21">
        <f>IF($A51="","",IF(COUNTIF($A$2:$A$151,$A51)&gt;1,"Duplicate appointment ID",IF(OR($B51="",$C51="",$D51="",$E51="",$F51="",$G51="",$H51="",$I51="",$J51="",$M51=""),"Missing required field",IF(AND($J51="No",OR($M51&lt;&gt;"Not Needed",$K51&lt;&gt;"",$N51&lt;&gt;"")),"Check follow-up fields",IF(AND($J51="Yes",$M51="Not Needed"),"Check follow-up fields",IF(AND($M51="Completed",$N51=""),"Missing completion date",IF(AND($M51&lt;&gt;"Completed",$N51&lt;&gt;""),"Check completion date",IF(AND($N51&lt;&gt;"",$C51&lt;&gt;"",$N51&lt;$C51),"Completion date before appointment",IF(AND($K51&lt;&gt;"",$C51&lt;&gt;"",$K51&lt;$C51),"Follow-up date before appointment",IF(AND($I51="Rescheduled",$O51=""),"Missing replacement ID",IF(AND($I51="Rescheduled",$O51&lt;&gt;"",OR($O51=$A51,COUNTIF($A$2:$A$151,$O51)=0)),"Replacement ID not found or invalid",IF(AND($I51&lt;&gt;"Rescheduled",$O51&lt;&gt;""),"Check replacement ID","OK"))))))))))))</f>
        <v/>
      </c>
    </row>
    <row r="52" ht="29" customHeight="1">
      <c r="A52" s="14" t="n"/>
      <c r="B52" s="15" t="n"/>
      <c r="C52" s="36" t="n"/>
      <c r="D52" s="17" t="n"/>
      <c r="E52" s="18" t="n"/>
      <c r="F52" s="14" t="n"/>
      <c r="G52" s="14" t="n"/>
      <c r="H52" s="14" t="n"/>
      <c r="I52" s="14" t="n"/>
      <c r="J52" s="14" t="n"/>
      <c r="K52" s="36" t="n"/>
      <c r="L52" s="37">
        <f>IF($A52="","",IF($J52&lt;&gt;"Yes","",IF($K52&lt;&gt;"",$K52,IF($C52="","",$C52+Setup!$B$3))))</f>
        <v/>
      </c>
      <c r="M52" s="14" t="n"/>
      <c r="N52" s="36" t="n"/>
      <c r="O52" s="14" t="n"/>
      <c r="P52" s="15" t="n"/>
      <c r="Q52" s="15" t="n"/>
      <c r="R52" s="20">
        <f>IF(OR($A52="",$C52="",$I52&lt;&gt;"Scheduled"),"",$C52-Setup!$B$2)</f>
        <v/>
      </c>
      <c r="S52" s="21">
        <f>IF($A52="","",IF($T52&lt;&gt;"OK","Fix record",IF(AND($J52="Yes",$M52&lt;&gt;"Completed",$L52&lt;Setup!$B$2),"Follow-up overdue",IF(AND($J52="Yes",$M52&lt;&gt;"Completed",$L52=Setup!$B$2),"Follow-up due today",IF(AND($I52="Scheduled",$C52&lt;Setup!$B$2),"Update attendance",IF(AND($I52="Scheduled",$C52=Setup!$B$2),"Appointment today",IF(AND($I52="Scheduled",$C52&gt;Setup!$B$2,$C52&lt;=Setup!$B$2+Setup!$B$4),"Upcoming","No alert")))))))</f>
        <v/>
      </c>
      <c r="T52" s="21">
        <f>IF($A52="","",IF(COUNTIF($A$2:$A$151,$A52)&gt;1,"Duplicate appointment ID",IF(OR($B52="",$C52="",$D52="",$E52="",$F52="",$G52="",$H52="",$I52="",$J52="",$M52=""),"Missing required field",IF(AND($J52="No",OR($M52&lt;&gt;"Not Needed",$K52&lt;&gt;"",$N52&lt;&gt;"")),"Check follow-up fields",IF(AND($J52="Yes",$M52="Not Needed"),"Check follow-up fields",IF(AND($M52="Completed",$N52=""),"Missing completion date",IF(AND($M52&lt;&gt;"Completed",$N52&lt;&gt;""),"Check completion date",IF(AND($N52&lt;&gt;"",$C52&lt;&gt;"",$N52&lt;$C52),"Completion date before appointment",IF(AND($K52&lt;&gt;"",$C52&lt;&gt;"",$K52&lt;$C52),"Follow-up date before appointment",IF(AND($I52="Rescheduled",$O52=""),"Missing replacement ID",IF(AND($I52="Rescheduled",$O52&lt;&gt;"",OR($O52=$A52,COUNTIF($A$2:$A$151,$O52)=0)),"Replacement ID not found or invalid",IF(AND($I52&lt;&gt;"Rescheduled",$O52&lt;&gt;""),"Check replacement ID","OK"))))))))))))</f>
        <v/>
      </c>
    </row>
    <row r="53" ht="29" customHeight="1">
      <c r="A53" s="14" t="n"/>
      <c r="B53" s="15" t="n"/>
      <c r="C53" s="36" t="n"/>
      <c r="D53" s="17" t="n"/>
      <c r="E53" s="18" t="n"/>
      <c r="F53" s="14" t="n"/>
      <c r="G53" s="14" t="n"/>
      <c r="H53" s="14" t="n"/>
      <c r="I53" s="14" t="n"/>
      <c r="J53" s="14" t="n"/>
      <c r="K53" s="36" t="n"/>
      <c r="L53" s="37">
        <f>IF($A53="","",IF($J53&lt;&gt;"Yes","",IF($K53&lt;&gt;"",$K53,IF($C53="","",$C53+Setup!$B$3))))</f>
        <v/>
      </c>
      <c r="M53" s="14" t="n"/>
      <c r="N53" s="36" t="n"/>
      <c r="O53" s="14" t="n"/>
      <c r="P53" s="15" t="n"/>
      <c r="Q53" s="15" t="n"/>
      <c r="R53" s="20">
        <f>IF(OR($A53="",$C53="",$I53&lt;&gt;"Scheduled"),"",$C53-Setup!$B$2)</f>
        <v/>
      </c>
      <c r="S53" s="21">
        <f>IF($A53="","",IF($T53&lt;&gt;"OK","Fix record",IF(AND($J53="Yes",$M53&lt;&gt;"Completed",$L53&lt;Setup!$B$2),"Follow-up overdue",IF(AND($J53="Yes",$M53&lt;&gt;"Completed",$L53=Setup!$B$2),"Follow-up due today",IF(AND($I53="Scheduled",$C53&lt;Setup!$B$2),"Update attendance",IF(AND($I53="Scheduled",$C53=Setup!$B$2),"Appointment today",IF(AND($I53="Scheduled",$C53&gt;Setup!$B$2,$C53&lt;=Setup!$B$2+Setup!$B$4),"Upcoming","No alert")))))))</f>
        <v/>
      </c>
      <c r="T53" s="21">
        <f>IF($A53="","",IF(COUNTIF($A$2:$A$151,$A53)&gt;1,"Duplicate appointment ID",IF(OR($B53="",$C53="",$D53="",$E53="",$F53="",$G53="",$H53="",$I53="",$J53="",$M53=""),"Missing required field",IF(AND($J53="No",OR($M53&lt;&gt;"Not Needed",$K53&lt;&gt;"",$N53&lt;&gt;"")),"Check follow-up fields",IF(AND($J53="Yes",$M53="Not Needed"),"Check follow-up fields",IF(AND($M53="Completed",$N53=""),"Missing completion date",IF(AND($M53&lt;&gt;"Completed",$N53&lt;&gt;""),"Check completion date",IF(AND($N53&lt;&gt;"",$C53&lt;&gt;"",$N53&lt;$C53),"Completion date before appointment",IF(AND($K53&lt;&gt;"",$C53&lt;&gt;"",$K53&lt;$C53),"Follow-up date before appointment",IF(AND($I53="Rescheduled",$O53=""),"Missing replacement ID",IF(AND($I53="Rescheduled",$O53&lt;&gt;"",OR($O53=$A53,COUNTIF($A$2:$A$151,$O53)=0)),"Replacement ID not found or invalid",IF(AND($I53&lt;&gt;"Rescheduled",$O53&lt;&gt;""),"Check replacement ID","OK"))))))))))))</f>
        <v/>
      </c>
    </row>
    <row r="54" ht="29" customHeight="1">
      <c r="A54" s="14" t="n"/>
      <c r="B54" s="15" t="n"/>
      <c r="C54" s="36" t="n"/>
      <c r="D54" s="17" t="n"/>
      <c r="E54" s="18" t="n"/>
      <c r="F54" s="14" t="n"/>
      <c r="G54" s="14" t="n"/>
      <c r="H54" s="14" t="n"/>
      <c r="I54" s="14" t="n"/>
      <c r="J54" s="14" t="n"/>
      <c r="K54" s="36" t="n"/>
      <c r="L54" s="37">
        <f>IF($A54="","",IF($J54&lt;&gt;"Yes","",IF($K54&lt;&gt;"",$K54,IF($C54="","",$C54+Setup!$B$3))))</f>
        <v/>
      </c>
      <c r="M54" s="14" t="n"/>
      <c r="N54" s="36" t="n"/>
      <c r="O54" s="14" t="n"/>
      <c r="P54" s="15" t="n"/>
      <c r="Q54" s="15" t="n"/>
      <c r="R54" s="20">
        <f>IF(OR($A54="",$C54="",$I54&lt;&gt;"Scheduled"),"",$C54-Setup!$B$2)</f>
        <v/>
      </c>
      <c r="S54" s="21">
        <f>IF($A54="","",IF($T54&lt;&gt;"OK","Fix record",IF(AND($J54="Yes",$M54&lt;&gt;"Completed",$L54&lt;Setup!$B$2),"Follow-up overdue",IF(AND($J54="Yes",$M54&lt;&gt;"Completed",$L54=Setup!$B$2),"Follow-up due today",IF(AND($I54="Scheduled",$C54&lt;Setup!$B$2),"Update attendance",IF(AND($I54="Scheduled",$C54=Setup!$B$2),"Appointment today",IF(AND($I54="Scheduled",$C54&gt;Setup!$B$2,$C54&lt;=Setup!$B$2+Setup!$B$4),"Upcoming","No alert")))))))</f>
        <v/>
      </c>
      <c r="T54" s="21">
        <f>IF($A54="","",IF(COUNTIF($A$2:$A$151,$A54)&gt;1,"Duplicate appointment ID",IF(OR($B54="",$C54="",$D54="",$E54="",$F54="",$G54="",$H54="",$I54="",$J54="",$M54=""),"Missing required field",IF(AND($J54="No",OR($M54&lt;&gt;"Not Needed",$K54&lt;&gt;"",$N54&lt;&gt;"")),"Check follow-up fields",IF(AND($J54="Yes",$M54="Not Needed"),"Check follow-up fields",IF(AND($M54="Completed",$N54=""),"Missing completion date",IF(AND($M54&lt;&gt;"Completed",$N54&lt;&gt;""),"Check completion date",IF(AND($N54&lt;&gt;"",$C54&lt;&gt;"",$N54&lt;$C54),"Completion date before appointment",IF(AND($K54&lt;&gt;"",$C54&lt;&gt;"",$K54&lt;$C54),"Follow-up date before appointment",IF(AND($I54="Rescheduled",$O54=""),"Missing replacement ID",IF(AND($I54="Rescheduled",$O54&lt;&gt;"",OR($O54=$A54,COUNTIF($A$2:$A$151,$O54)=0)),"Replacement ID not found or invalid",IF(AND($I54&lt;&gt;"Rescheduled",$O54&lt;&gt;""),"Check replacement ID","OK"))))))))))))</f>
        <v/>
      </c>
    </row>
    <row r="55" ht="29" customHeight="1">
      <c r="A55" s="14" t="n"/>
      <c r="B55" s="15" t="n"/>
      <c r="C55" s="36" t="n"/>
      <c r="D55" s="17" t="n"/>
      <c r="E55" s="18" t="n"/>
      <c r="F55" s="14" t="n"/>
      <c r="G55" s="14" t="n"/>
      <c r="H55" s="14" t="n"/>
      <c r="I55" s="14" t="n"/>
      <c r="J55" s="14" t="n"/>
      <c r="K55" s="36" t="n"/>
      <c r="L55" s="37">
        <f>IF($A55="","",IF($J55&lt;&gt;"Yes","",IF($K55&lt;&gt;"",$K55,IF($C55="","",$C55+Setup!$B$3))))</f>
        <v/>
      </c>
      <c r="M55" s="14" t="n"/>
      <c r="N55" s="36" t="n"/>
      <c r="O55" s="14" t="n"/>
      <c r="P55" s="15" t="n"/>
      <c r="Q55" s="15" t="n"/>
      <c r="R55" s="20">
        <f>IF(OR($A55="",$C55="",$I55&lt;&gt;"Scheduled"),"",$C55-Setup!$B$2)</f>
        <v/>
      </c>
      <c r="S55" s="21">
        <f>IF($A55="","",IF($T55&lt;&gt;"OK","Fix record",IF(AND($J55="Yes",$M55&lt;&gt;"Completed",$L55&lt;Setup!$B$2),"Follow-up overdue",IF(AND($J55="Yes",$M55&lt;&gt;"Completed",$L55=Setup!$B$2),"Follow-up due today",IF(AND($I55="Scheduled",$C55&lt;Setup!$B$2),"Update attendance",IF(AND($I55="Scheduled",$C55=Setup!$B$2),"Appointment today",IF(AND($I55="Scheduled",$C55&gt;Setup!$B$2,$C55&lt;=Setup!$B$2+Setup!$B$4),"Upcoming","No alert")))))))</f>
        <v/>
      </c>
      <c r="T55" s="21">
        <f>IF($A55="","",IF(COUNTIF($A$2:$A$151,$A55)&gt;1,"Duplicate appointment ID",IF(OR($B55="",$C55="",$D55="",$E55="",$F55="",$G55="",$H55="",$I55="",$J55="",$M55=""),"Missing required field",IF(AND($J55="No",OR($M55&lt;&gt;"Not Needed",$K55&lt;&gt;"",$N55&lt;&gt;"")),"Check follow-up fields",IF(AND($J55="Yes",$M55="Not Needed"),"Check follow-up fields",IF(AND($M55="Completed",$N55=""),"Missing completion date",IF(AND($M55&lt;&gt;"Completed",$N55&lt;&gt;""),"Check completion date",IF(AND($N55&lt;&gt;"",$C55&lt;&gt;"",$N55&lt;$C55),"Completion date before appointment",IF(AND($K55&lt;&gt;"",$C55&lt;&gt;"",$K55&lt;$C55),"Follow-up date before appointment",IF(AND($I55="Rescheduled",$O55=""),"Missing replacement ID",IF(AND($I55="Rescheduled",$O55&lt;&gt;"",OR($O55=$A55,COUNTIF($A$2:$A$151,$O55)=0)),"Replacement ID not found or invalid",IF(AND($I55&lt;&gt;"Rescheduled",$O55&lt;&gt;""),"Check replacement ID","OK"))))))))))))</f>
        <v/>
      </c>
    </row>
    <row r="56" ht="29" customHeight="1">
      <c r="A56" s="14" t="n"/>
      <c r="B56" s="15" t="n"/>
      <c r="C56" s="36" t="n"/>
      <c r="D56" s="17" t="n"/>
      <c r="E56" s="18" t="n"/>
      <c r="F56" s="14" t="n"/>
      <c r="G56" s="14" t="n"/>
      <c r="H56" s="14" t="n"/>
      <c r="I56" s="14" t="n"/>
      <c r="J56" s="14" t="n"/>
      <c r="K56" s="36" t="n"/>
      <c r="L56" s="37">
        <f>IF($A56="","",IF($J56&lt;&gt;"Yes","",IF($K56&lt;&gt;"",$K56,IF($C56="","",$C56+Setup!$B$3))))</f>
        <v/>
      </c>
      <c r="M56" s="14" t="n"/>
      <c r="N56" s="36" t="n"/>
      <c r="O56" s="14" t="n"/>
      <c r="P56" s="15" t="n"/>
      <c r="Q56" s="15" t="n"/>
      <c r="R56" s="20">
        <f>IF(OR($A56="",$C56="",$I56&lt;&gt;"Scheduled"),"",$C56-Setup!$B$2)</f>
        <v/>
      </c>
      <c r="S56" s="21">
        <f>IF($A56="","",IF($T56&lt;&gt;"OK","Fix record",IF(AND($J56="Yes",$M56&lt;&gt;"Completed",$L56&lt;Setup!$B$2),"Follow-up overdue",IF(AND($J56="Yes",$M56&lt;&gt;"Completed",$L56=Setup!$B$2),"Follow-up due today",IF(AND($I56="Scheduled",$C56&lt;Setup!$B$2),"Update attendance",IF(AND($I56="Scheduled",$C56=Setup!$B$2),"Appointment today",IF(AND($I56="Scheduled",$C56&gt;Setup!$B$2,$C56&lt;=Setup!$B$2+Setup!$B$4),"Upcoming","No alert")))))))</f>
        <v/>
      </c>
      <c r="T56" s="21">
        <f>IF($A56="","",IF(COUNTIF($A$2:$A$151,$A56)&gt;1,"Duplicate appointment ID",IF(OR($B56="",$C56="",$D56="",$E56="",$F56="",$G56="",$H56="",$I56="",$J56="",$M56=""),"Missing required field",IF(AND($J56="No",OR($M56&lt;&gt;"Not Needed",$K56&lt;&gt;"",$N56&lt;&gt;"")),"Check follow-up fields",IF(AND($J56="Yes",$M56="Not Needed"),"Check follow-up fields",IF(AND($M56="Completed",$N56=""),"Missing completion date",IF(AND($M56&lt;&gt;"Completed",$N56&lt;&gt;""),"Check completion date",IF(AND($N56&lt;&gt;"",$C56&lt;&gt;"",$N56&lt;$C56),"Completion date before appointment",IF(AND($K56&lt;&gt;"",$C56&lt;&gt;"",$K56&lt;$C56),"Follow-up date before appointment",IF(AND($I56="Rescheduled",$O56=""),"Missing replacement ID",IF(AND($I56="Rescheduled",$O56&lt;&gt;"",OR($O56=$A56,COUNTIF($A$2:$A$151,$O56)=0)),"Replacement ID not found or invalid",IF(AND($I56&lt;&gt;"Rescheduled",$O56&lt;&gt;""),"Check replacement ID","OK"))))))))))))</f>
        <v/>
      </c>
    </row>
    <row r="57" ht="29" customHeight="1">
      <c r="A57" s="14" t="n"/>
      <c r="B57" s="15" t="n"/>
      <c r="C57" s="36" t="n"/>
      <c r="D57" s="17" t="n"/>
      <c r="E57" s="18" t="n"/>
      <c r="F57" s="14" t="n"/>
      <c r="G57" s="14" t="n"/>
      <c r="H57" s="14" t="n"/>
      <c r="I57" s="14" t="n"/>
      <c r="J57" s="14" t="n"/>
      <c r="K57" s="36" t="n"/>
      <c r="L57" s="37">
        <f>IF($A57="","",IF($J57&lt;&gt;"Yes","",IF($K57&lt;&gt;"",$K57,IF($C57="","",$C57+Setup!$B$3))))</f>
        <v/>
      </c>
      <c r="M57" s="14" t="n"/>
      <c r="N57" s="36" t="n"/>
      <c r="O57" s="14" t="n"/>
      <c r="P57" s="15" t="n"/>
      <c r="Q57" s="15" t="n"/>
      <c r="R57" s="20">
        <f>IF(OR($A57="",$C57="",$I57&lt;&gt;"Scheduled"),"",$C57-Setup!$B$2)</f>
        <v/>
      </c>
      <c r="S57" s="21">
        <f>IF($A57="","",IF($T57&lt;&gt;"OK","Fix record",IF(AND($J57="Yes",$M57&lt;&gt;"Completed",$L57&lt;Setup!$B$2),"Follow-up overdue",IF(AND($J57="Yes",$M57&lt;&gt;"Completed",$L57=Setup!$B$2),"Follow-up due today",IF(AND($I57="Scheduled",$C57&lt;Setup!$B$2),"Update attendance",IF(AND($I57="Scheduled",$C57=Setup!$B$2),"Appointment today",IF(AND($I57="Scheduled",$C57&gt;Setup!$B$2,$C57&lt;=Setup!$B$2+Setup!$B$4),"Upcoming","No alert")))))))</f>
        <v/>
      </c>
      <c r="T57" s="21">
        <f>IF($A57="","",IF(COUNTIF($A$2:$A$151,$A57)&gt;1,"Duplicate appointment ID",IF(OR($B57="",$C57="",$D57="",$E57="",$F57="",$G57="",$H57="",$I57="",$J57="",$M57=""),"Missing required field",IF(AND($J57="No",OR($M57&lt;&gt;"Not Needed",$K57&lt;&gt;"",$N57&lt;&gt;"")),"Check follow-up fields",IF(AND($J57="Yes",$M57="Not Needed"),"Check follow-up fields",IF(AND($M57="Completed",$N57=""),"Missing completion date",IF(AND($M57&lt;&gt;"Completed",$N57&lt;&gt;""),"Check completion date",IF(AND($N57&lt;&gt;"",$C57&lt;&gt;"",$N57&lt;$C57),"Completion date before appointment",IF(AND($K57&lt;&gt;"",$C57&lt;&gt;"",$K57&lt;$C57),"Follow-up date before appointment",IF(AND($I57="Rescheduled",$O57=""),"Missing replacement ID",IF(AND($I57="Rescheduled",$O57&lt;&gt;"",OR($O57=$A57,COUNTIF($A$2:$A$151,$O57)=0)),"Replacement ID not found or invalid",IF(AND($I57&lt;&gt;"Rescheduled",$O57&lt;&gt;""),"Check replacement ID","OK"))))))))))))</f>
        <v/>
      </c>
    </row>
    <row r="58" ht="29" customHeight="1">
      <c r="A58" s="14" t="n"/>
      <c r="B58" s="15" t="n"/>
      <c r="C58" s="36" t="n"/>
      <c r="D58" s="17" t="n"/>
      <c r="E58" s="18" t="n"/>
      <c r="F58" s="14" t="n"/>
      <c r="G58" s="14" t="n"/>
      <c r="H58" s="14" t="n"/>
      <c r="I58" s="14" t="n"/>
      <c r="J58" s="14" t="n"/>
      <c r="K58" s="36" t="n"/>
      <c r="L58" s="37">
        <f>IF($A58="","",IF($J58&lt;&gt;"Yes","",IF($K58&lt;&gt;"",$K58,IF($C58="","",$C58+Setup!$B$3))))</f>
        <v/>
      </c>
      <c r="M58" s="14" t="n"/>
      <c r="N58" s="36" t="n"/>
      <c r="O58" s="14" t="n"/>
      <c r="P58" s="15" t="n"/>
      <c r="Q58" s="15" t="n"/>
      <c r="R58" s="20">
        <f>IF(OR($A58="",$C58="",$I58&lt;&gt;"Scheduled"),"",$C58-Setup!$B$2)</f>
        <v/>
      </c>
      <c r="S58" s="21">
        <f>IF($A58="","",IF($T58&lt;&gt;"OK","Fix record",IF(AND($J58="Yes",$M58&lt;&gt;"Completed",$L58&lt;Setup!$B$2),"Follow-up overdue",IF(AND($J58="Yes",$M58&lt;&gt;"Completed",$L58=Setup!$B$2),"Follow-up due today",IF(AND($I58="Scheduled",$C58&lt;Setup!$B$2),"Update attendance",IF(AND($I58="Scheduled",$C58=Setup!$B$2),"Appointment today",IF(AND($I58="Scheduled",$C58&gt;Setup!$B$2,$C58&lt;=Setup!$B$2+Setup!$B$4),"Upcoming","No alert")))))))</f>
        <v/>
      </c>
      <c r="T58" s="21">
        <f>IF($A58="","",IF(COUNTIF($A$2:$A$151,$A58)&gt;1,"Duplicate appointment ID",IF(OR($B58="",$C58="",$D58="",$E58="",$F58="",$G58="",$H58="",$I58="",$J58="",$M58=""),"Missing required field",IF(AND($J58="No",OR($M58&lt;&gt;"Not Needed",$K58&lt;&gt;"",$N58&lt;&gt;"")),"Check follow-up fields",IF(AND($J58="Yes",$M58="Not Needed"),"Check follow-up fields",IF(AND($M58="Completed",$N58=""),"Missing completion date",IF(AND($M58&lt;&gt;"Completed",$N58&lt;&gt;""),"Check completion date",IF(AND($N58&lt;&gt;"",$C58&lt;&gt;"",$N58&lt;$C58),"Completion date before appointment",IF(AND($K58&lt;&gt;"",$C58&lt;&gt;"",$K58&lt;$C58),"Follow-up date before appointment",IF(AND($I58="Rescheduled",$O58=""),"Missing replacement ID",IF(AND($I58="Rescheduled",$O58&lt;&gt;"",OR($O58=$A58,COUNTIF($A$2:$A$151,$O58)=0)),"Replacement ID not found or invalid",IF(AND($I58&lt;&gt;"Rescheduled",$O58&lt;&gt;""),"Check replacement ID","OK"))))))))))))</f>
        <v/>
      </c>
    </row>
    <row r="59" ht="29" customHeight="1">
      <c r="A59" s="14" t="n"/>
      <c r="B59" s="15" t="n"/>
      <c r="C59" s="36" t="n"/>
      <c r="D59" s="17" t="n"/>
      <c r="E59" s="18" t="n"/>
      <c r="F59" s="14" t="n"/>
      <c r="G59" s="14" t="n"/>
      <c r="H59" s="14" t="n"/>
      <c r="I59" s="14" t="n"/>
      <c r="J59" s="14" t="n"/>
      <c r="K59" s="36" t="n"/>
      <c r="L59" s="37">
        <f>IF($A59="","",IF($J59&lt;&gt;"Yes","",IF($K59&lt;&gt;"",$K59,IF($C59="","",$C59+Setup!$B$3))))</f>
        <v/>
      </c>
      <c r="M59" s="14" t="n"/>
      <c r="N59" s="36" t="n"/>
      <c r="O59" s="14" t="n"/>
      <c r="P59" s="15" t="n"/>
      <c r="Q59" s="15" t="n"/>
      <c r="R59" s="20">
        <f>IF(OR($A59="",$C59="",$I59&lt;&gt;"Scheduled"),"",$C59-Setup!$B$2)</f>
        <v/>
      </c>
      <c r="S59" s="21">
        <f>IF($A59="","",IF($T59&lt;&gt;"OK","Fix record",IF(AND($J59="Yes",$M59&lt;&gt;"Completed",$L59&lt;Setup!$B$2),"Follow-up overdue",IF(AND($J59="Yes",$M59&lt;&gt;"Completed",$L59=Setup!$B$2),"Follow-up due today",IF(AND($I59="Scheduled",$C59&lt;Setup!$B$2),"Update attendance",IF(AND($I59="Scheduled",$C59=Setup!$B$2),"Appointment today",IF(AND($I59="Scheduled",$C59&gt;Setup!$B$2,$C59&lt;=Setup!$B$2+Setup!$B$4),"Upcoming","No alert")))))))</f>
        <v/>
      </c>
      <c r="T59" s="21">
        <f>IF($A59="","",IF(COUNTIF($A$2:$A$151,$A59)&gt;1,"Duplicate appointment ID",IF(OR($B59="",$C59="",$D59="",$E59="",$F59="",$G59="",$H59="",$I59="",$J59="",$M59=""),"Missing required field",IF(AND($J59="No",OR($M59&lt;&gt;"Not Needed",$K59&lt;&gt;"",$N59&lt;&gt;"")),"Check follow-up fields",IF(AND($J59="Yes",$M59="Not Needed"),"Check follow-up fields",IF(AND($M59="Completed",$N59=""),"Missing completion date",IF(AND($M59&lt;&gt;"Completed",$N59&lt;&gt;""),"Check completion date",IF(AND($N59&lt;&gt;"",$C59&lt;&gt;"",$N59&lt;$C59),"Completion date before appointment",IF(AND($K59&lt;&gt;"",$C59&lt;&gt;"",$K59&lt;$C59),"Follow-up date before appointment",IF(AND($I59="Rescheduled",$O59=""),"Missing replacement ID",IF(AND($I59="Rescheduled",$O59&lt;&gt;"",OR($O59=$A59,COUNTIF($A$2:$A$151,$O59)=0)),"Replacement ID not found or invalid",IF(AND($I59&lt;&gt;"Rescheduled",$O59&lt;&gt;""),"Check replacement ID","OK"))))))))))))</f>
        <v/>
      </c>
    </row>
    <row r="60" ht="29" customHeight="1">
      <c r="A60" s="14" t="n"/>
      <c r="B60" s="15" t="n"/>
      <c r="C60" s="36" t="n"/>
      <c r="D60" s="17" t="n"/>
      <c r="E60" s="18" t="n"/>
      <c r="F60" s="14" t="n"/>
      <c r="G60" s="14" t="n"/>
      <c r="H60" s="14" t="n"/>
      <c r="I60" s="14" t="n"/>
      <c r="J60" s="14" t="n"/>
      <c r="K60" s="36" t="n"/>
      <c r="L60" s="37">
        <f>IF($A60="","",IF($J60&lt;&gt;"Yes","",IF($K60&lt;&gt;"",$K60,IF($C60="","",$C60+Setup!$B$3))))</f>
        <v/>
      </c>
      <c r="M60" s="14" t="n"/>
      <c r="N60" s="36" t="n"/>
      <c r="O60" s="14" t="n"/>
      <c r="P60" s="15" t="n"/>
      <c r="Q60" s="15" t="n"/>
      <c r="R60" s="20">
        <f>IF(OR($A60="",$C60="",$I60&lt;&gt;"Scheduled"),"",$C60-Setup!$B$2)</f>
        <v/>
      </c>
      <c r="S60" s="21">
        <f>IF($A60="","",IF($T60&lt;&gt;"OK","Fix record",IF(AND($J60="Yes",$M60&lt;&gt;"Completed",$L60&lt;Setup!$B$2),"Follow-up overdue",IF(AND($J60="Yes",$M60&lt;&gt;"Completed",$L60=Setup!$B$2),"Follow-up due today",IF(AND($I60="Scheduled",$C60&lt;Setup!$B$2),"Update attendance",IF(AND($I60="Scheduled",$C60=Setup!$B$2),"Appointment today",IF(AND($I60="Scheduled",$C60&gt;Setup!$B$2,$C60&lt;=Setup!$B$2+Setup!$B$4),"Upcoming","No alert")))))))</f>
        <v/>
      </c>
      <c r="T60" s="21">
        <f>IF($A60="","",IF(COUNTIF($A$2:$A$151,$A60)&gt;1,"Duplicate appointment ID",IF(OR($B60="",$C60="",$D60="",$E60="",$F60="",$G60="",$H60="",$I60="",$J60="",$M60=""),"Missing required field",IF(AND($J60="No",OR($M60&lt;&gt;"Not Needed",$K60&lt;&gt;"",$N60&lt;&gt;"")),"Check follow-up fields",IF(AND($J60="Yes",$M60="Not Needed"),"Check follow-up fields",IF(AND($M60="Completed",$N60=""),"Missing completion date",IF(AND($M60&lt;&gt;"Completed",$N60&lt;&gt;""),"Check completion date",IF(AND($N60&lt;&gt;"",$C60&lt;&gt;"",$N60&lt;$C60),"Completion date before appointment",IF(AND($K60&lt;&gt;"",$C60&lt;&gt;"",$K60&lt;$C60),"Follow-up date before appointment",IF(AND($I60="Rescheduled",$O60=""),"Missing replacement ID",IF(AND($I60="Rescheduled",$O60&lt;&gt;"",OR($O60=$A60,COUNTIF($A$2:$A$151,$O60)=0)),"Replacement ID not found or invalid",IF(AND($I60&lt;&gt;"Rescheduled",$O60&lt;&gt;""),"Check replacement ID","OK"))))))))))))</f>
        <v/>
      </c>
    </row>
    <row r="61" ht="29" customHeight="1">
      <c r="A61" s="14" t="n"/>
      <c r="B61" s="15" t="n"/>
      <c r="C61" s="36" t="n"/>
      <c r="D61" s="17" t="n"/>
      <c r="E61" s="18" t="n"/>
      <c r="F61" s="14" t="n"/>
      <c r="G61" s="14" t="n"/>
      <c r="H61" s="14" t="n"/>
      <c r="I61" s="14" t="n"/>
      <c r="J61" s="14" t="n"/>
      <c r="K61" s="36" t="n"/>
      <c r="L61" s="37">
        <f>IF($A61="","",IF($J61&lt;&gt;"Yes","",IF($K61&lt;&gt;"",$K61,IF($C61="","",$C61+Setup!$B$3))))</f>
        <v/>
      </c>
      <c r="M61" s="14" t="n"/>
      <c r="N61" s="36" t="n"/>
      <c r="O61" s="14" t="n"/>
      <c r="P61" s="15" t="n"/>
      <c r="Q61" s="15" t="n"/>
      <c r="R61" s="20">
        <f>IF(OR($A61="",$C61="",$I61&lt;&gt;"Scheduled"),"",$C61-Setup!$B$2)</f>
        <v/>
      </c>
      <c r="S61" s="21">
        <f>IF($A61="","",IF($T61&lt;&gt;"OK","Fix record",IF(AND($J61="Yes",$M61&lt;&gt;"Completed",$L61&lt;Setup!$B$2),"Follow-up overdue",IF(AND($J61="Yes",$M61&lt;&gt;"Completed",$L61=Setup!$B$2),"Follow-up due today",IF(AND($I61="Scheduled",$C61&lt;Setup!$B$2),"Update attendance",IF(AND($I61="Scheduled",$C61=Setup!$B$2),"Appointment today",IF(AND($I61="Scheduled",$C61&gt;Setup!$B$2,$C61&lt;=Setup!$B$2+Setup!$B$4),"Upcoming","No alert")))))))</f>
        <v/>
      </c>
      <c r="T61" s="21">
        <f>IF($A61="","",IF(COUNTIF($A$2:$A$151,$A61)&gt;1,"Duplicate appointment ID",IF(OR($B61="",$C61="",$D61="",$E61="",$F61="",$G61="",$H61="",$I61="",$J61="",$M61=""),"Missing required field",IF(AND($J61="No",OR($M61&lt;&gt;"Not Needed",$K61&lt;&gt;"",$N61&lt;&gt;"")),"Check follow-up fields",IF(AND($J61="Yes",$M61="Not Needed"),"Check follow-up fields",IF(AND($M61="Completed",$N61=""),"Missing completion date",IF(AND($M61&lt;&gt;"Completed",$N61&lt;&gt;""),"Check completion date",IF(AND($N61&lt;&gt;"",$C61&lt;&gt;"",$N61&lt;$C61),"Completion date before appointment",IF(AND($K61&lt;&gt;"",$C61&lt;&gt;"",$K61&lt;$C61),"Follow-up date before appointment",IF(AND($I61="Rescheduled",$O61=""),"Missing replacement ID",IF(AND($I61="Rescheduled",$O61&lt;&gt;"",OR($O61=$A61,COUNTIF($A$2:$A$151,$O61)=0)),"Replacement ID not found or invalid",IF(AND($I61&lt;&gt;"Rescheduled",$O61&lt;&gt;""),"Check replacement ID","OK"))))))))))))</f>
        <v/>
      </c>
    </row>
    <row r="62" ht="29" customHeight="1">
      <c r="A62" s="14" t="n"/>
      <c r="B62" s="15" t="n"/>
      <c r="C62" s="36" t="n"/>
      <c r="D62" s="17" t="n"/>
      <c r="E62" s="18" t="n"/>
      <c r="F62" s="14" t="n"/>
      <c r="G62" s="14" t="n"/>
      <c r="H62" s="14" t="n"/>
      <c r="I62" s="14" t="n"/>
      <c r="J62" s="14" t="n"/>
      <c r="K62" s="36" t="n"/>
      <c r="L62" s="37">
        <f>IF($A62="","",IF($J62&lt;&gt;"Yes","",IF($K62&lt;&gt;"",$K62,IF($C62="","",$C62+Setup!$B$3))))</f>
        <v/>
      </c>
      <c r="M62" s="14" t="n"/>
      <c r="N62" s="36" t="n"/>
      <c r="O62" s="14" t="n"/>
      <c r="P62" s="15" t="n"/>
      <c r="Q62" s="15" t="n"/>
      <c r="R62" s="20">
        <f>IF(OR($A62="",$C62="",$I62&lt;&gt;"Scheduled"),"",$C62-Setup!$B$2)</f>
        <v/>
      </c>
      <c r="S62" s="21">
        <f>IF($A62="","",IF($T62&lt;&gt;"OK","Fix record",IF(AND($J62="Yes",$M62&lt;&gt;"Completed",$L62&lt;Setup!$B$2),"Follow-up overdue",IF(AND($J62="Yes",$M62&lt;&gt;"Completed",$L62=Setup!$B$2),"Follow-up due today",IF(AND($I62="Scheduled",$C62&lt;Setup!$B$2),"Update attendance",IF(AND($I62="Scheduled",$C62=Setup!$B$2),"Appointment today",IF(AND($I62="Scheduled",$C62&gt;Setup!$B$2,$C62&lt;=Setup!$B$2+Setup!$B$4),"Upcoming","No alert")))))))</f>
        <v/>
      </c>
      <c r="T62" s="21">
        <f>IF($A62="","",IF(COUNTIF($A$2:$A$151,$A62)&gt;1,"Duplicate appointment ID",IF(OR($B62="",$C62="",$D62="",$E62="",$F62="",$G62="",$H62="",$I62="",$J62="",$M62=""),"Missing required field",IF(AND($J62="No",OR($M62&lt;&gt;"Not Needed",$K62&lt;&gt;"",$N62&lt;&gt;"")),"Check follow-up fields",IF(AND($J62="Yes",$M62="Not Needed"),"Check follow-up fields",IF(AND($M62="Completed",$N62=""),"Missing completion date",IF(AND($M62&lt;&gt;"Completed",$N62&lt;&gt;""),"Check completion date",IF(AND($N62&lt;&gt;"",$C62&lt;&gt;"",$N62&lt;$C62),"Completion date before appointment",IF(AND($K62&lt;&gt;"",$C62&lt;&gt;"",$K62&lt;$C62),"Follow-up date before appointment",IF(AND($I62="Rescheduled",$O62=""),"Missing replacement ID",IF(AND($I62="Rescheduled",$O62&lt;&gt;"",OR($O62=$A62,COUNTIF($A$2:$A$151,$O62)=0)),"Replacement ID not found or invalid",IF(AND($I62&lt;&gt;"Rescheduled",$O62&lt;&gt;""),"Check replacement ID","OK"))))))))))))</f>
        <v/>
      </c>
    </row>
    <row r="63" ht="29" customHeight="1">
      <c r="A63" s="14" t="n"/>
      <c r="B63" s="15" t="n"/>
      <c r="C63" s="36" t="n"/>
      <c r="D63" s="17" t="n"/>
      <c r="E63" s="18" t="n"/>
      <c r="F63" s="14" t="n"/>
      <c r="G63" s="14" t="n"/>
      <c r="H63" s="14" t="n"/>
      <c r="I63" s="14" t="n"/>
      <c r="J63" s="14" t="n"/>
      <c r="K63" s="36" t="n"/>
      <c r="L63" s="37">
        <f>IF($A63="","",IF($J63&lt;&gt;"Yes","",IF($K63&lt;&gt;"",$K63,IF($C63="","",$C63+Setup!$B$3))))</f>
        <v/>
      </c>
      <c r="M63" s="14" t="n"/>
      <c r="N63" s="36" t="n"/>
      <c r="O63" s="14" t="n"/>
      <c r="P63" s="15" t="n"/>
      <c r="Q63" s="15" t="n"/>
      <c r="R63" s="20">
        <f>IF(OR($A63="",$C63="",$I63&lt;&gt;"Scheduled"),"",$C63-Setup!$B$2)</f>
        <v/>
      </c>
      <c r="S63" s="21">
        <f>IF($A63="","",IF($T63&lt;&gt;"OK","Fix record",IF(AND($J63="Yes",$M63&lt;&gt;"Completed",$L63&lt;Setup!$B$2),"Follow-up overdue",IF(AND($J63="Yes",$M63&lt;&gt;"Completed",$L63=Setup!$B$2),"Follow-up due today",IF(AND($I63="Scheduled",$C63&lt;Setup!$B$2),"Update attendance",IF(AND($I63="Scheduled",$C63=Setup!$B$2),"Appointment today",IF(AND($I63="Scheduled",$C63&gt;Setup!$B$2,$C63&lt;=Setup!$B$2+Setup!$B$4),"Upcoming","No alert")))))))</f>
        <v/>
      </c>
      <c r="T63" s="21">
        <f>IF($A63="","",IF(COUNTIF($A$2:$A$151,$A63)&gt;1,"Duplicate appointment ID",IF(OR($B63="",$C63="",$D63="",$E63="",$F63="",$G63="",$H63="",$I63="",$J63="",$M63=""),"Missing required field",IF(AND($J63="No",OR($M63&lt;&gt;"Not Needed",$K63&lt;&gt;"",$N63&lt;&gt;"")),"Check follow-up fields",IF(AND($J63="Yes",$M63="Not Needed"),"Check follow-up fields",IF(AND($M63="Completed",$N63=""),"Missing completion date",IF(AND($M63&lt;&gt;"Completed",$N63&lt;&gt;""),"Check completion date",IF(AND($N63&lt;&gt;"",$C63&lt;&gt;"",$N63&lt;$C63),"Completion date before appointment",IF(AND($K63&lt;&gt;"",$C63&lt;&gt;"",$K63&lt;$C63),"Follow-up date before appointment",IF(AND($I63="Rescheduled",$O63=""),"Missing replacement ID",IF(AND($I63="Rescheduled",$O63&lt;&gt;"",OR($O63=$A63,COUNTIF($A$2:$A$151,$O63)=0)),"Replacement ID not found or invalid",IF(AND($I63&lt;&gt;"Rescheduled",$O63&lt;&gt;""),"Check replacement ID","OK"))))))))))))</f>
        <v/>
      </c>
    </row>
    <row r="64" ht="29" customHeight="1">
      <c r="A64" s="14" t="n"/>
      <c r="B64" s="15" t="n"/>
      <c r="C64" s="36" t="n"/>
      <c r="D64" s="17" t="n"/>
      <c r="E64" s="18" t="n"/>
      <c r="F64" s="14" t="n"/>
      <c r="G64" s="14" t="n"/>
      <c r="H64" s="14" t="n"/>
      <c r="I64" s="14" t="n"/>
      <c r="J64" s="14" t="n"/>
      <c r="K64" s="36" t="n"/>
      <c r="L64" s="37">
        <f>IF($A64="","",IF($J64&lt;&gt;"Yes","",IF($K64&lt;&gt;"",$K64,IF($C64="","",$C64+Setup!$B$3))))</f>
        <v/>
      </c>
      <c r="M64" s="14" t="n"/>
      <c r="N64" s="36" t="n"/>
      <c r="O64" s="14" t="n"/>
      <c r="P64" s="15" t="n"/>
      <c r="Q64" s="15" t="n"/>
      <c r="R64" s="20">
        <f>IF(OR($A64="",$C64="",$I64&lt;&gt;"Scheduled"),"",$C64-Setup!$B$2)</f>
        <v/>
      </c>
      <c r="S64" s="21">
        <f>IF($A64="","",IF($T64&lt;&gt;"OK","Fix record",IF(AND($J64="Yes",$M64&lt;&gt;"Completed",$L64&lt;Setup!$B$2),"Follow-up overdue",IF(AND($J64="Yes",$M64&lt;&gt;"Completed",$L64=Setup!$B$2),"Follow-up due today",IF(AND($I64="Scheduled",$C64&lt;Setup!$B$2),"Update attendance",IF(AND($I64="Scheduled",$C64=Setup!$B$2),"Appointment today",IF(AND($I64="Scheduled",$C64&gt;Setup!$B$2,$C64&lt;=Setup!$B$2+Setup!$B$4),"Upcoming","No alert")))))))</f>
        <v/>
      </c>
      <c r="T64" s="21">
        <f>IF($A64="","",IF(COUNTIF($A$2:$A$151,$A64)&gt;1,"Duplicate appointment ID",IF(OR($B64="",$C64="",$D64="",$E64="",$F64="",$G64="",$H64="",$I64="",$J64="",$M64=""),"Missing required field",IF(AND($J64="No",OR($M64&lt;&gt;"Not Needed",$K64&lt;&gt;"",$N64&lt;&gt;"")),"Check follow-up fields",IF(AND($J64="Yes",$M64="Not Needed"),"Check follow-up fields",IF(AND($M64="Completed",$N64=""),"Missing completion date",IF(AND($M64&lt;&gt;"Completed",$N64&lt;&gt;""),"Check completion date",IF(AND($N64&lt;&gt;"",$C64&lt;&gt;"",$N64&lt;$C64),"Completion date before appointment",IF(AND($K64&lt;&gt;"",$C64&lt;&gt;"",$K64&lt;$C64),"Follow-up date before appointment",IF(AND($I64="Rescheduled",$O64=""),"Missing replacement ID",IF(AND($I64="Rescheduled",$O64&lt;&gt;"",OR($O64=$A64,COUNTIF($A$2:$A$151,$O64)=0)),"Replacement ID not found or invalid",IF(AND($I64&lt;&gt;"Rescheduled",$O64&lt;&gt;""),"Check replacement ID","OK"))))))))))))</f>
        <v/>
      </c>
    </row>
    <row r="65" ht="29" customHeight="1">
      <c r="A65" s="14" t="n"/>
      <c r="B65" s="15" t="n"/>
      <c r="C65" s="36" t="n"/>
      <c r="D65" s="17" t="n"/>
      <c r="E65" s="18" t="n"/>
      <c r="F65" s="14" t="n"/>
      <c r="G65" s="14" t="n"/>
      <c r="H65" s="14" t="n"/>
      <c r="I65" s="14" t="n"/>
      <c r="J65" s="14" t="n"/>
      <c r="K65" s="36" t="n"/>
      <c r="L65" s="37">
        <f>IF($A65="","",IF($J65&lt;&gt;"Yes","",IF($K65&lt;&gt;"",$K65,IF($C65="","",$C65+Setup!$B$3))))</f>
        <v/>
      </c>
      <c r="M65" s="14" t="n"/>
      <c r="N65" s="36" t="n"/>
      <c r="O65" s="14" t="n"/>
      <c r="P65" s="15" t="n"/>
      <c r="Q65" s="15" t="n"/>
      <c r="R65" s="20">
        <f>IF(OR($A65="",$C65="",$I65&lt;&gt;"Scheduled"),"",$C65-Setup!$B$2)</f>
        <v/>
      </c>
      <c r="S65" s="21">
        <f>IF($A65="","",IF($T65&lt;&gt;"OK","Fix record",IF(AND($J65="Yes",$M65&lt;&gt;"Completed",$L65&lt;Setup!$B$2),"Follow-up overdue",IF(AND($J65="Yes",$M65&lt;&gt;"Completed",$L65=Setup!$B$2),"Follow-up due today",IF(AND($I65="Scheduled",$C65&lt;Setup!$B$2),"Update attendance",IF(AND($I65="Scheduled",$C65=Setup!$B$2),"Appointment today",IF(AND($I65="Scheduled",$C65&gt;Setup!$B$2,$C65&lt;=Setup!$B$2+Setup!$B$4),"Upcoming","No alert")))))))</f>
        <v/>
      </c>
      <c r="T65" s="21">
        <f>IF($A65="","",IF(COUNTIF($A$2:$A$151,$A65)&gt;1,"Duplicate appointment ID",IF(OR($B65="",$C65="",$D65="",$E65="",$F65="",$G65="",$H65="",$I65="",$J65="",$M65=""),"Missing required field",IF(AND($J65="No",OR($M65&lt;&gt;"Not Needed",$K65&lt;&gt;"",$N65&lt;&gt;"")),"Check follow-up fields",IF(AND($J65="Yes",$M65="Not Needed"),"Check follow-up fields",IF(AND($M65="Completed",$N65=""),"Missing completion date",IF(AND($M65&lt;&gt;"Completed",$N65&lt;&gt;""),"Check completion date",IF(AND($N65&lt;&gt;"",$C65&lt;&gt;"",$N65&lt;$C65),"Completion date before appointment",IF(AND($K65&lt;&gt;"",$C65&lt;&gt;"",$K65&lt;$C65),"Follow-up date before appointment",IF(AND($I65="Rescheduled",$O65=""),"Missing replacement ID",IF(AND($I65="Rescheduled",$O65&lt;&gt;"",OR($O65=$A65,COUNTIF($A$2:$A$151,$O65)=0)),"Replacement ID not found or invalid",IF(AND($I65&lt;&gt;"Rescheduled",$O65&lt;&gt;""),"Check replacement ID","OK"))))))))))))</f>
        <v/>
      </c>
    </row>
    <row r="66" ht="29" customHeight="1">
      <c r="A66" s="14" t="n"/>
      <c r="B66" s="15" t="n"/>
      <c r="C66" s="36" t="n"/>
      <c r="D66" s="17" t="n"/>
      <c r="E66" s="18" t="n"/>
      <c r="F66" s="14" t="n"/>
      <c r="G66" s="14" t="n"/>
      <c r="H66" s="14" t="n"/>
      <c r="I66" s="14" t="n"/>
      <c r="J66" s="14" t="n"/>
      <c r="K66" s="36" t="n"/>
      <c r="L66" s="37">
        <f>IF($A66="","",IF($J66&lt;&gt;"Yes","",IF($K66&lt;&gt;"",$K66,IF($C66="","",$C66+Setup!$B$3))))</f>
        <v/>
      </c>
      <c r="M66" s="14" t="n"/>
      <c r="N66" s="36" t="n"/>
      <c r="O66" s="14" t="n"/>
      <c r="P66" s="15" t="n"/>
      <c r="Q66" s="15" t="n"/>
      <c r="R66" s="20">
        <f>IF(OR($A66="",$C66="",$I66&lt;&gt;"Scheduled"),"",$C66-Setup!$B$2)</f>
        <v/>
      </c>
      <c r="S66" s="21">
        <f>IF($A66="","",IF($T66&lt;&gt;"OK","Fix record",IF(AND($J66="Yes",$M66&lt;&gt;"Completed",$L66&lt;Setup!$B$2),"Follow-up overdue",IF(AND($J66="Yes",$M66&lt;&gt;"Completed",$L66=Setup!$B$2),"Follow-up due today",IF(AND($I66="Scheduled",$C66&lt;Setup!$B$2),"Update attendance",IF(AND($I66="Scheduled",$C66=Setup!$B$2),"Appointment today",IF(AND($I66="Scheduled",$C66&gt;Setup!$B$2,$C66&lt;=Setup!$B$2+Setup!$B$4),"Upcoming","No alert")))))))</f>
        <v/>
      </c>
      <c r="T66" s="21">
        <f>IF($A66="","",IF(COUNTIF($A$2:$A$151,$A66)&gt;1,"Duplicate appointment ID",IF(OR($B66="",$C66="",$D66="",$E66="",$F66="",$G66="",$H66="",$I66="",$J66="",$M66=""),"Missing required field",IF(AND($J66="No",OR($M66&lt;&gt;"Not Needed",$K66&lt;&gt;"",$N66&lt;&gt;"")),"Check follow-up fields",IF(AND($J66="Yes",$M66="Not Needed"),"Check follow-up fields",IF(AND($M66="Completed",$N66=""),"Missing completion date",IF(AND($M66&lt;&gt;"Completed",$N66&lt;&gt;""),"Check completion date",IF(AND($N66&lt;&gt;"",$C66&lt;&gt;"",$N66&lt;$C66),"Completion date before appointment",IF(AND($K66&lt;&gt;"",$C66&lt;&gt;"",$K66&lt;$C66),"Follow-up date before appointment",IF(AND($I66="Rescheduled",$O66=""),"Missing replacement ID",IF(AND($I66="Rescheduled",$O66&lt;&gt;"",OR($O66=$A66,COUNTIF($A$2:$A$151,$O66)=0)),"Replacement ID not found or invalid",IF(AND($I66&lt;&gt;"Rescheduled",$O66&lt;&gt;""),"Check replacement ID","OK"))))))))))))</f>
        <v/>
      </c>
    </row>
    <row r="67" ht="29" customHeight="1">
      <c r="A67" s="14" t="n"/>
      <c r="B67" s="15" t="n"/>
      <c r="C67" s="36" t="n"/>
      <c r="D67" s="17" t="n"/>
      <c r="E67" s="18" t="n"/>
      <c r="F67" s="14" t="n"/>
      <c r="G67" s="14" t="n"/>
      <c r="H67" s="14" t="n"/>
      <c r="I67" s="14" t="n"/>
      <c r="J67" s="14" t="n"/>
      <c r="K67" s="36" t="n"/>
      <c r="L67" s="37">
        <f>IF($A67="","",IF($J67&lt;&gt;"Yes","",IF($K67&lt;&gt;"",$K67,IF($C67="","",$C67+Setup!$B$3))))</f>
        <v/>
      </c>
      <c r="M67" s="14" t="n"/>
      <c r="N67" s="36" t="n"/>
      <c r="O67" s="14" t="n"/>
      <c r="P67" s="15" t="n"/>
      <c r="Q67" s="15" t="n"/>
      <c r="R67" s="20">
        <f>IF(OR($A67="",$C67="",$I67&lt;&gt;"Scheduled"),"",$C67-Setup!$B$2)</f>
        <v/>
      </c>
      <c r="S67" s="21">
        <f>IF($A67="","",IF($T67&lt;&gt;"OK","Fix record",IF(AND($J67="Yes",$M67&lt;&gt;"Completed",$L67&lt;Setup!$B$2),"Follow-up overdue",IF(AND($J67="Yes",$M67&lt;&gt;"Completed",$L67=Setup!$B$2),"Follow-up due today",IF(AND($I67="Scheduled",$C67&lt;Setup!$B$2),"Update attendance",IF(AND($I67="Scheduled",$C67=Setup!$B$2),"Appointment today",IF(AND($I67="Scheduled",$C67&gt;Setup!$B$2,$C67&lt;=Setup!$B$2+Setup!$B$4),"Upcoming","No alert")))))))</f>
        <v/>
      </c>
      <c r="T67" s="21">
        <f>IF($A67="","",IF(COUNTIF($A$2:$A$151,$A67)&gt;1,"Duplicate appointment ID",IF(OR($B67="",$C67="",$D67="",$E67="",$F67="",$G67="",$H67="",$I67="",$J67="",$M67=""),"Missing required field",IF(AND($J67="No",OR($M67&lt;&gt;"Not Needed",$K67&lt;&gt;"",$N67&lt;&gt;"")),"Check follow-up fields",IF(AND($J67="Yes",$M67="Not Needed"),"Check follow-up fields",IF(AND($M67="Completed",$N67=""),"Missing completion date",IF(AND($M67&lt;&gt;"Completed",$N67&lt;&gt;""),"Check completion date",IF(AND($N67&lt;&gt;"",$C67&lt;&gt;"",$N67&lt;$C67),"Completion date before appointment",IF(AND($K67&lt;&gt;"",$C67&lt;&gt;"",$K67&lt;$C67),"Follow-up date before appointment",IF(AND($I67="Rescheduled",$O67=""),"Missing replacement ID",IF(AND($I67="Rescheduled",$O67&lt;&gt;"",OR($O67=$A67,COUNTIF($A$2:$A$151,$O67)=0)),"Replacement ID not found or invalid",IF(AND($I67&lt;&gt;"Rescheduled",$O67&lt;&gt;""),"Check replacement ID","OK"))))))))))))</f>
        <v/>
      </c>
    </row>
    <row r="68" ht="29" customHeight="1">
      <c r="A68" s="14" t="n"/>
      <c r="B68" s="15" t="n"/>
      <c r="C68" s="36" t="n"/>
      <c r="D68" s="17" t="n"/>
      <c r="E68" s="18" t="n"/>
      <c r="F68" s="14" t="n"/>
      <c r="G68" s="14" t="n"/>
      <c r="H68" s="14" t="n"/>
      <c r="I68" s="14" t="n"/>
      <c r="J68" s="14" t="n"/>
      <c r="K68" s="36" t="n"/>
      <c r="L68" s="37">
        <f>IF($A68="","",IF($J68&lt;&gt;"Yes","",IF($K68&lt;&gt;"",$K68,IF($C68="","",$C68+Setup!$B$3))))</f>
        <v/>
      </c>
      <c r="M68" s="14" t="n"/>
      <c r="N68" s="36" t="n"/>
      <c r="O68" s="14" t="n"/>
      <c r="P68" s="15" t="n"/>
      <c r="Q68" s="15" t="n"/>
      <c r="R68" s="20">
        <f>IF(OR($A68="",$C68="",$I68&lt;&gt;"Scheduled"),"",$C68-Setup!$B$2)</f>
        <v/>
      </c>
      <c r="S68" s="21">
        <f>IF($A68="","",IF($T68&lt;&gt;"OK","Fix record",IF(AND($J68="Yes",$M68&lt;&gt;"Completed",$L68&lt;Setup!$B$2),"Follow-up overdue",IF(AND($J68="Yes",$M68&lt;&gt;"Completed",$L68=Setup!$B$2),"Follow-up due today",IF(AND($I68="Scheduled",$C68&lt;Setup!$B$2),"Update attendance",IF(AND($I68="Scheduled",$C68=Setup!$B$2),"Appointment today",IF(AND($I68="Scheduled",$C68&gt;Setup!$B$2,$C68&lt;=Setup!$B$2+Setup!$B$4),"Upcoming","No alert")))))))</f>
        <v/>
      </c>
      <c r="T68" s="21">
        <f>IF($A68="","",IF(COUNTIF($A$2:$A$151,$A68)&gt;1,"Duplicate appointment ID",IF(OR($B68="",$C68="",$D68="",$E68="",$F68="",$G68="",$H68="",$I68="",$J68="",$M68=""),"Missing required field",IF(AND($J68="No",OR($M68&lt;&gt;"Not Needed",$K68&lt;&gt;"",$N68&lt;&gt;"")),"Check follow-up fields",IF(AND($J68="Yes",$M68="Not Needed"),"Check follow-up fields",IF(AND($M68="Completed",$N68=""),"Missing completion date",IF(AND($M68&lt;&gt;"Completed",$N68&lt;&gt;""),"Check completion date",IF(AND($N68&lt;&gt;"",$C68&lt;&gt;"",$N68&lt;$C68),"Completion date before appointment",IF(AND($K68&lt;&gt;"",$C68&lt;&gt;"",$K68&lt;$C68),"Follow-up date before appointment",IF(AND($I68="Rescheduled",$O68=""),"Missing replacement ID",IF(AND($I68="Rescheduled",$O68&lt;&gt;"",OR($O68=$A68,COUNTIF($A$2:$A$151,$O68)=0)),"Replacement ID not found or invalid",IF(AND($I68&lt;&gt;"Rescheduled",$O68&lt;&gt;""),"Check replacement ID","OK"))))))))))))</f>
        <v/>
      </c>
    </row>
    <row r="69" ht="29" customHeight="1">
      <c r="A69" s="14" t="n"/>
      <c r="B69" s="15" t="n"/>
      <c r="C69" s="36" t="n"/>
      <c r="D69" s="17" t="n"/>
      <c r="E69" s="18" t="n"/>
      <c r="F69" s="14" t="n"/>
      <c r="G69" s="14" t="n"/>
      <c r="H69" s="14" t="n"/>
      <c r="I69" s="14" t="n"/>
      <c r="J69" s="14" t="n"/>
      <c r="K69" s="36" t="n"/>
      <c r="L69" s="37">
        <f>IF($A69="","",IF($J69&lt;&gt;"Yes","",IF($K69&lt;&gt;"",$K69,IF($C69="","",$C69+Setup!$B$3))))</f>
        <v/>
      </c>
      <c r="M69" s="14" t="n"/>
      <c r="N69" s="36" t="n"/>
      <c r="O69" s="14" t="n"/>
      <c r="P69" s="15" t="n"/>
      <c r="Q69" s="15" t="n"/>
      <c r="R69" s="20">
        <f>IF(OR($A69="",$C69="",$I69&lt;&gt;"Scheduled"),"",$C69-Setup!$B$2)</f>
        <v/>
      </c>
      <c r="S69" s="21">
        <f>IF($A69="","",IF($T69&lt;&gt;"OK","Fix record",IF(AND($J69="Yes",$M69&lt;&gt;"Completed",$L69&lt;Setup!$B$2),"Follow-up overdue",IF(AND($J69="Yes",$M69&lt;&gt;"Completed",$L69=Setup!$B$2),"Follow-up due today",IF(AND($I69="Scheduled",$C69&lt;Setup!$B$2),"Update attendance",IF(AND($I69="Scheduled",$C69=Setup!$B$2),"Appointment today",IF(AND($I69="Scheduled",$C69&gt;Setup!$B$2,$C69&lt;=Setup!$B$2+Setup!$B$4),"Upcoming","No alert")))))))</f>
        <v/>
      </c>
      <c r="T69" s="21">
        <f>IF($A69="","",IF(COUNTIF($A$2:$A$151,$A69)&gt;1,"Duplicate appointment ID",IF(OR($B69="",$C69="",$D69="",$E69="",$F69="",$G69="",$H69="",$I69="",$J69="",$M69=""),"Missing required field",IF(AND($J69="No",OR($M69&lt;&gt;"Not Needed",$K69&lt;&gt;"",$N69&lt;&gt;"")),"Check follow-up fields",IF(AND($J69="Yes",$M69="Not Needed"),"Check follow-up fields",IF(AND($M69="Completed",$N69=""),"Missing completion date",IF(AND($M69&lt;&gt;"Completed",$N69&lt;&gt;""),"Check completion date",IF(AND($N69&lt;&gt;"",$C69&lt;&gt;"",$N69&lt;$C69),"Completion date before appointment",IF(AND($K69&lt;&gt;"",$C69&lt;&gt;"",$K69&lt;$C69),"Follow-up date before appointment",IF(AND($I69="Rescheduled",$O69=""),"Missing replacement ID",IF(AND($I69="Rescheduled",$O69&lt;&gt;"",OR($O69=$A69,COUNTIF($A$2:$A$151,$O69)=0)),"Replacement ID not found or invalid",IF(AND($I69&lt;&gt;"Rescheduled",$O69&lt;&gt;""),"Check replacement ID","OK"))))))))))))</f>
        <v/>
      </c>
    </row>
    <row r="70" ht="29" customHeight="1">
      <c r="A70" s="14" t="n"/>
      <c r="B70" s="15" t="n"/>
      <c r="C70" s="36" t="n"/>
      <c r="D70" s="17" t="n"/>
      <c r="E70" s="18" t="n"/>
      <c r="F70" s="14" t="n"/>
      <c r="G70" s="14" t="n"/>
      <c r="H70" s="14" t="n"/>
      <c r="I70" s="14" t="n"/>
      <c r="J70" s="14" t="n"/>
      <c r="K70" s="36" t="n"/>
      <c r="L70" s="37">
        <f>IF($A70="","",IF($J70&lt;&gt;"Yes","",IF($K70&lt;&gt;"",$K70,IF($C70="","",$C70+Setup!$B$3))))</f>
        <v/>
      </c>
      <c r="M70" s="14" t="n"/>
      <c r="N70" s="36" t="n"/>
      <c r="O70" s="14" t="n"/>
      <c r="P70" s="15" t="n"/>
      <c r="Q70" s="15" t="n"/>
      <c r="R70" s="20">
        <f>IF(OR($A70="",$C70="",$I70&lt;&gt;"Scheduled"),"",$C70-Setup!$B$2)</f>
        <v/>
      </c>
      <c r="S70" s="21">
        <f>IF($A70="","",IF($T70&lt;&gt;"OK","Fix record",IF(AND($J70="Yes",$M70&lt;&gt;"Completed",$L70&lt;Setup!$B$2),"Follow-up overdue",IF(AND($J70="Yes",$M70&lt;&gt;"Completed",$L70=Setup!$B$2),"Follow-up due today",IF(AND($I70="Scheduled",$C70&lt;Setup!$B$2),"Update attendance",IF(AND($I70="Scheduled",$C70=Setup!$B$2),"Appointment today",IF(AND($I70="Scheduled",$C70&gt;Setup!$B$2,$C70&lt;=Setup!$B$2+Setup!$B$4),"Upcoming","No alert")))))))</f>
        <v/>
      </c>
      <c r="T70" s="21">
        <f>IF($A70="","",IF(COUNTIF($A$2:$A$151,$A70)&gt;1,"Duplicate appointment ID",IF(OR($B70="",$C70="",$D70="",$E70="",$F70="",$G70="",$H70="",$I70="",$J70="",$M70=""),"Missing required field",IF(AND($J70="No",OR($M70&lt;&gt;"Not Needed",$K70&lt;&gt;"",$N70&lt;&gt;"")),"Check follow-up fields",IF(AND($J70="Yes",$M70="Not Needed"),"Check follow-up fields",IF(AND($M70="Completed",$N70=""),"Missing completion date",IF(AND($M70&lt;&gt;"Completed",$N70&lt;&gt;""),"Check completion date",IF(AND($N70&lt;&gt;"",$C70&lt;&gt;"",$N70&lt;$C70),"Completion date before appointment",IF(AND($K70&lt;&gt;"",$C70&lt;&gt;"",$K70&lt;$C70),"Follow-up date before appointment",IF(AND($I70="Rescheduled",$O70=""),"Missing replacement ID",IF(AND($I70="Rescheduled",$O70&lt;&gt;"",OR($O70=$A70,COUNTIF($A$2:$A$151,$O70)=0)),"Replacement ID not found or invalid",IF(AND($I70&lt;&gt;"Rescheduled",$O70&lt;&gt;""),"Check replacement ID","OK"))))))))))))</f>
        <v/>
      </c>
    </row>
    <row r="71" ht="29" customHeight="1">
      <c r="A71" s="14" t="n"/>
      <c r="B71" s="15" t="n"/>
      <c r="C71" s="36" t="n"/>
      <c r="D71" s="17" t="n"/>
      <c r="E71" s="18" t="n"/>
      <c r="F71" s="14" t="n"/>
      <c r="G71" s="14" t="n"/>
      <c r="H71" s="14" t="n"/>
      <c r="I71" s="14" t="n"/>
      <c r="J71" s="14" t="n"/>
      <c r="K71" s="36" t="n"/>
      <c r="L71" s="37">
        <f>IF($A71="","",IF($J71&lt;&gt;"Yes","",IF($K71&lt;&gt;"",$K71,IF($C71="","",$C71+Setup!$B$3))))</f>
        <v/>
      </c>
      <c r="M71" s="14" t="n"/>
      <c r="N71" s="36" t="n"/>
      <c r="O71" s="14" t="n"/>
      <c r="P71" s="15" t="n"/>
      <c r="Q71" s="15" t="n"/>
      <c r="R71" s="20">
        <f>IF(OR($A71="",$C71="",$I71&lt;&gt;"Scheduled"),"",$C71-Setup!$B$2)</f>
        <v/>
      </c>
      <c r="S71" s="21">
        <f>IF($A71="","",IF($T71&lt;&gt;"OK","Fix record",IF(AND($J71="Yes",$M71&lt;&gt;"Completed",$L71&lt;Setup!$B$2),"Follow-up overdue",IF(AND($J71="Yes",$M71&lt;&gt;"Completed",$L71=Setup!$B$2),"Follow-up due today",IF(AND($I71="Scheduled",$C71&lt;Setup!$B$2),"Update attendance",IF(AND($I71="Scheduled",$C71=Setup!$B$2),"Appointment today",IF(AND($I71="Scheduled",$C71&gt;Setup!$B$2,$C71&lt;=Setup!$B$2+Setup!$B$4),"Upcoming","No alert")))))))</f>
        <v/>
      </c>
      <c r="T71" s="21">
        <f>IF($A71="","",IF(COUNTIF($A$2:$A$151,$A71)&gt;1,"Duplicate appointment ID",IF(OR($B71="",$C71="",$D71="",$E71="",$F71="",$G71="",$H71="",$I71="",$J71="",$M71=""),"Missing required field",IF(AND($J71="No",OR($M71&lt;&gt;"Not Needed",$K71&lt;&gt;"",$N71&lt;&gt;"")),"Check follow-up fields",IF(AND($J71="Yes",$M71="Not Needed"),"Check follow-up fields",IF(AND($M71="Completed",$N71=""),"Missing completion date",IF(AND($M71&lt;&gt;"Completed",$N71&lt;&gt;""),"Check completion date",IF(AND($N71&lt;&gt;"",$C71&lt;&gt;"",$N71&lt;$C71),"Completion date before appointment",IF(AND($K71&lt;&gt;"",$C71&lt;&gt;"",$K71&lt;$C71),"Follow-up date before appointment",IF(AND($I71="Rescheduled",$O71=""),"Missing replacement ID",IF(AND($I71="Rescheduled",$O71&lt;&gt;"",OR($O71=$A71,COUNTIF($A$2:$A$151,$O71)=0)),"Replacement ID not found or invalid",IF(AND($I71&lt;&gt;"Rescheduled",$O71&lt;&gt;""),"Check replacement ID","OK"))))))))))))</f>
        <v/>
      </c>
    </row>
    <row r="72" ht="29" customHeight="1">
      <c r="A72" s="14" t="n"/>
      <c r="B72" s="15" t="n"/>
      <c r="C72" s="36" t="n"/>
      <c r="D72" s="17" t="n"/>
      <c r="E72" s="18" t="n"/>
      <c r="F72" s="14" t="n"/>
      <c r="G72" s="14" t="n"/>
      <c r="H72" s="14" t="n"/>
      <c r="I72" s="14" t="n"/>
      <c r="J72" s="14" t="n"/>
      <c r="K72" s="36" t="n"/>
      <c r="L72" s="37">
        <f>IF($A72="","",IF($J72&lt;&gt;"Yes","",IF($K72&lt;&gt;"",$K72,IF($C72="","",$C72+Setup!$B$3))))</f>
        <v/>
      </c>
      <c r="M72" s="14" t="n"/>
      <c r="N72" s="36" t="n"/>
      <c r="O72" s="14" t="n"/>
      <c r="P72" s="15" t="n"/>
      <c r="Q72" s="15" t="n"/>
      <c r="R72" s="20">
        <f>IF(OR($A72="",$C72="",$I72&lt;&gt;"Scheduled"),"",$C72-Setup!$B$2)</f>
        <v/>
      </c>
      <c r="S72" s="21">
        <f>IF($A72="","",IF($T72&lt;&gt;"OK","Fix record",IF(AND($J72="Yes",$M72&lt;&gt;"Completed",$L72&lt;Setup!$B$2),"Follow-up overdue",IF(AND($J72="Yes",$M72&lt;&gt;"Completed",$L72=Setup!$B$2),"Follow-up due today",IF(AND($I72="Scheduled",$C72&lt;Setup!$B$2),"Update attendance",IF(AND($I72="Scheduled",$C72=Setup!$B$2),"Appointment today",IF(AND($I72="Scheduled",$C72&gt;Setup!$B$2,$C72&lt;=Setup!$B$2+Setup!$B$4),"Upcoming","No alert")))))))</f>
        <v/>
      </c>
      <c r="T72" s="21">
        <f>IF($A72="","",IF(COUNTIF($A$2:$A$151,$A72)&gt;1,"Duplicate appointment ID",IF(OR($B72="",$C72="",$D72="",$E72="",$F72="",$G72="",$H72="",$I72="",$J72="",$M72=""),"Missing required field",IF(AND($J72="No",OR($M72&lt;&gt;"Not Needed",$K72&lt;&gt;"",$N72&lt;&gt;"")),"Check follow-up fields",IF(AND($J72="Yes",$M72="Not Needed"),"Check follow-up fields",IF(AND($M72="Completed",$N72=""),"Missing completion date",IF(AND($M72&lt;&gt;"Completed",$N72&lt;&gt;""),"Check completion date",IF(AND($N72&lt;&gt;"",$C72&lt;&gt;"",$N72&lt;$C72),"Completion date before appointment",IF(AND($K72&lt;&gt;"",$C72&lt;&gt;"",$K72&lt;$C72),"Follow-up date before appointment",IF(AND($I72="Rescheduled",$O72=""),"Missing replacement ID",IF(AND($I72="Rescheduled",$O72&lt;&gt;"",OR($O72=$A72,COUNTIF($A$2:$A$151,$O72)=0)),"Replacement ID not found or invalid",IF(AND($I72&lt;&gt;"Rescheduled",$O72&lt;&gt;""),"Check replacement ID","OK"))))))))))))</f>
        <v/>
      </c>
    </row>
    <row r="73" ht="29" customHeight="1">
      <c r="A73" s="14" t="n"/>
      <c r="B73" s="15" t="n"/>
      <c r="C73" s="36" t="n"/>
      <c r="D73" s="17" t="n"/>
      <c r="E73" s="18" t="n"/>
      <c r="F73" s="14" t="n"/>
      <c r="G73" s="14" t="n"/>
      <c r="H73" s="14" t="n"/>
      <c r="I73" s="14" t="n"/>
      <c r="J73" s="14" t="n"/>
      <c r="K73" s="36" t="n"/>
      <c r="L73" s="37">
        <f>IF($A73="","",IF($J73&lt;&gt;"Yes","",IF($K73&lt;&gt;"",$K73,IF($C73="","",$C73+Setup!$B$3))))</f>
        <v/>
      </c>
      <c r="M73" s="14" t="n"/>
      <c r="N73" s="36" t="n"/>
      <c r="O73" s="14" t="n"/>
      <c r="P73" s="15" t="n"/>
      <c r="Q73" s="15" t="n"/>
      <c r="R73" s="20">
        <f>IF(OR($A73="",$C73="",$I73&lt;&gt;"Scheduled"),"",$C73-Setup!$B$2)</f>
        <v/>
      </c>
      <c r="S73" s="21">
        <f>IF($A73="","",IF($T73&lt;&gt;"OK","Fix record",IF(AND($J73="Yes",$M73&lt;&gt;"Completed",$L73&lt;Setup!$B$2),"Follow-up overdue",IF(AND($J73="Yes",$M73&lt;&gt;"Completed",$L73=Setup!$B$2),"Follow-up due today",IF(AND($I73="Scheduled",$C73&lt;Setup!$B$2),"Update attendance",IF(AND($I73="Scheduled",$C73=Setup!$B$2),"Appointment today",IF(AND($I73="Scheduled",$C73&gt;Setup!$B$2,$C73&lt;=Setup!$B$2+Setup!$B$4),"Upcoming","No alert")))))))</f>
        <v/>
      </c>
      <c r="T73" s="21">
        <f>IF($A73="","",IF(COUNTIF($A$2:$A$151,$A73)&gt;1,"Duplicate appointment ID",IF(OR($B73="",$C73="",$D73="",$E73="",$F73="",$G73="",$H73="",$I73="",$J73="",$M73=""),"Missing required field",IF(AND($J73="No",OR($M73&lt;&gt;"Not Needed",$K73&lt;&gt;"",$N73&lt;&gt;"")),"Check follow-up fields",IF(AND($J73="Yes",$M73="Not Needed"),"Check follow-up fields",IF(AND($M73="Completed",$N73=""),"Missing completion date",IF(AND($M73&lt;&gt;"Completed",$N73&lt;&gt;""),"Check completion date",IF(AND($N73&lt;&gt;"",$C73&lt;&gt;"",$N73&lt;$C73),"Completion date before appointment",IF(AND($K73&lt;&gt;"",$C73&lt;&gt;"",$K73&lt;$C73),"Follow-up date before appointment",IF(AND($I73="Rescheduled",$O73=""),"Missing replacement ID",IF(AND($I73="Rescheduled",$O73&lt;&gt;"",OR($O73=$A73,COUNTIF($A$2:$A$151,$O73)=0)),"Replacement ID not found or invalid",IF(AND($I73&lt;&gt;"Rescheduled",$O73&lt;&gt;""),"Check replacement ID","OK"))))))))))))</f>
        <v/>
      </c>
    </row>
    <row r="74" ht="29" customHeight="1">
      <c r="A74" s="14" t="n"/>
      <c r="B74" s="15" t="n"/>
      <c r="C74" s="36" t="n"/>
      <c r="D74" s="17" t="n"/>
      <c r="E74" s="18" t="n"/>
      <c r="F74" s="14" t="n"/>
      <c r="G74" s="14" t="n"/>
      <c r="H74" s="14" t="n"/>
      <c r="I74" s="14" t="n"/>
      <c r="J74" s="14" t="n"/>
      <c r="K74" s="36" t="n"/>
      <c r="L74" s="37">
        <f>IF($A74="","",IF($J74&lt;&gt;"Yes","",IF($K74&lt;&gt;"",$K74,IF($C74="","",$C74+Setup!$B$3))))</f>
        <v/>
      </c>
      <c r="M74" s="14" t="n"/>
      <c r="N74" s="36" t="n"/>
      <c r="O74" s="14" t="n"/>
      <c r="P74" s="15" t="n"/>
      <c r="Q74" s="15" t="n"/>
      <c r="R74" s="20">
        <f>IF(OR($A74="",$C74="",$I74&lt;&gt;"Scheduled"),"",$C74-Setup!$B$2)</f>
        <v/>
      </c>
      <c r="S74" s="21">
        <f>IF($A74="","",IF($T74&lt;&gt;"OK","Fix record",IF(AND($J74="Yes",$M74&lt;&gt;"Completed",$L74&lt;Setup!$B$2),"Follow-up overdue",IF(AND($J74="Yes",$M74&lt;&gt;"Completed",$L74=Setup!$B$2),"Follow-up due today",IF(AND($I74="Scheduled",$C74&lt;Setup!$B$2),"Update attendance",IF(AND($I74="Scheduled",$C74=Setup!$B$2),"Appointment today",IF(AND($I74="Scheduled",$C74&gt;Setup!$B$2,$C74&lt;=Setup!$B$2+Setup!$B$4),"Upcoming","No alert")))))))</f>
        <v/>
      </c>
      <c r="T74" s="21">
        <f>IF($A74="","",IF(COUNTIF($A$2:$A$151,$A74)&gt;1,"Duplicate appointment ID",IF(OR($B74="",$C74="",$D74="",$E74="",$F74="",$G74="",$H74="",$I74="",$J74="",$M74=""),"Missing required field",IF(AND($J74="No",OR($M74&lt;&gt;"Not Needed",$K74&lt;&gt;"",$N74&lt;&gt;"")),"Check follow-up fields",IF(AND($J74="Yes",$M74="Not Needed"),"Check follow-up fields",IF(AND($M74="Completed",$N74=""),"Missing completion date",IF(AND($M74&lt;&gt;"Completed",$N74&lt;&gt;""),"Check completion date",IF(AND($N74&lt;&gt;"",$C74&lt;&gt;"",$N74&lt;$C74),"Completion date before appointment",IF(AND($K74&lt;&gt;"",$C74&lt;&gt;"",$K74&lt;$C74),"Follow-up date before appointment",IF(AND($I74="Rescheduled",$O74=""),"Missing replacement ID",IF(AND($I74="Rescheduled",$O74&lt;&gt;"",OR($O74=$A74,COUNTIF($A$2:$A$151,$O74)=0)),"Replacement ID not found or invalid",IF(AND($I74&lt;&gt;"Rescheduled",$O74&lt;&gt;""),"Check replacement ID","OK"))))))))))))</f>
        <v/>
      </c>
    </row>
    <row r="75" ht="29" customHeight="1">
      <c r="A75" s="14" t="n"/>
      <c r="B75" s="15" t="n"/>
      <c r="C75" s="36" t="n"/>
      <c r="D75" s="17" t="n"/>
      <c r="E75" s="18" t="n"/>
      <c r="F75" s="14" t="n"/>
      <c r="G75" s="14" t="n"/>
      <c r="H75" s="14" t="n"/>
      <c r="I75" s="14" t="n"/>
      <c r="J75" s="14" t="n"/>
      <c r="K75" s="36" t="n"/>
      <c r="L75" s="37">
        <f>IF($A75="","",IF($J75&lt;&gt;"Yes","",IF($K75&lt;&gt;"",$K75,IF($C75="","",$C75+Setup!$B$3))))</f>
        <v/>
      </c>
      <c r="M75" s="14" t="n"/>
      <c r="N75" s="36" t="n"/>
      <c r="O75" s="14" t="n"/>
      <c r="P75" s="15" t="n"/>
      <c r="Q75" s="15" t="n"/>
      <c r="R75" s="20">
        <f>IF(OR($A75="",$C75="",$I75&lt;&gt;"Scheduled"),"",$C75-Setup!$B$2)</f>
        <v/>
      </c>
      <c r="S75" s="21">
        <f>IF($A75="","",IF($T75&lt;&gt;"OK","Fix record",IF(AND($J75="Yes",$M75&lt;&gt;"Completed",$L75&lt;Setup!$B$2),"Follow-up overdue",IF(AND($J75="Yes",$M75&lt;&gt;"Completed",$L75=Setup!$B$2),"Follow-up due today",IF(AND($I75="Scheduled",$C75&lt;Setup!$B$2),"Update attendance",IF(AND($I75="Scheduled",$C75=Setup!$B$2),"Appointment today",IF(AND($I75="Scheduled",$C75&gt;Setup!$B$2,$C75&lt;=Setup!$B$2+Setup!$B$4),"Upcoming","No alert")))))))</f>
        <v/>
      </c>
      <c r="T75" s="21">
        <f>IF($A75="","",IF(COUNTIF($A$2:$A$151,$A75)&gt;1,"Duplicate appointment ID",IF(OR($B75="",$C75="",$D75="",$E75="",$F75="",$G75="",$H75="",$I75="",$J75="",$M75=""),"Missing required field",IF(AND($J75="No",OR($M75&lt;&gt;"Not Needed",$K75&lt;&gt;"",$N75&lt;&gt;"")),"Check follow-up fields",IF(AND($J75="Yes",$M75="Not Needed"),"Check follow-up fields",IF(AND($M75="Completed",$N75=""),"Missing completion date",IF(AND($M75&lt;&gt;"Completed",$N75&lt;&gt;""),"Check completion date",IF(AND($N75&lt;&gt;"",$C75&lt;&gt;"",$N75&lt;$C75),"Completion date before appointment",IF(AND($K75&lt;&gt;"",$C75&lt;&gt;"",$K75&lt;$C75),"Follow-up date before appointment",IF(AND($I75="Rescheduled",$O75=""),"Missing replacement ID",IF(AND($I75="Rescheduled",$O75&lt;&gt;"",OR($O75=$A75,COUNTIF($A$2:$A$151,$O75)=0)),"Replacement ID not found or invalid",IF(AND($I75&lt;&gt;"Rescheduled",$O75&lt;&gt;""),"Check replacement ID","OK"))))))))))))</f>
        <v/>
      </c>
    </row>
    <row r="76" ht="29" customHeight="1">
      <c r="A76" s="14" t="n"/>
      <c r="B76" s="15" t="n"/>
      <c r="C76" s="36" t="n"/>
      <c r="D76" s="17" t="n"/>
      <c r="E76" s="18" t="n"/>
      <c r="F76" s="14" t="n"/>
      <c r="G76" s="14" t="n"/>
      <c r="H76" s="14" t="n"/>
      <c r="I76" s="14" t="n"/>
      <c r="J76" s="14" t="n"/>
      <c r="K76" s="36" t="n"/>
      <c r="L76" s="37">
        <f>IF($A76="","",IF($J76&lt;&gt;"Yes","",IF($K76&lt;&gt;"",$K76,IF($C76="","",$C76+Setup!$B$3))))</f>
        <v/>
      </c>
      <c r="M76" s="14" t="n"/>
      <c r="N76" s="36" t="n"/>
      <c r="O76" s="14" t="n"/>
      <c r="P76" s="15" t="n"/>
      <c r="Q76" s="15" t="n"/>
      <c r="R76" s="20">
        <f>IF(OR($A76="",$C76="",$I76&lt;&gt;"Scheduled"),"",$C76-Setup!$B$2)</f>
        <v/>
      </c>
      <c r="S76" s="21">
        <f>IF($A76="","",IF($T76&lt;&gt;"OK","Fix record",IF(AND($J76="Yes",$M76&lt;&gt;"Completed",$L76&lt;Setup!$B$2),"Follow-up overdue",IF(AND($J76="Yes",$M76&lt;&gt;"Completed",$L76=Setup!$B$2),"Follow-up due today",IF(AND($I76="Scheduled",$C76&lt;Setup!$B$2),"Update attendance",IF(AND($I76="Scheduled",$C76=Setup!$B$2),"Appointment today",IF(AND($I76="Scheduled",$C76&gt;Setup!$B$2,$C76&lt;=Setup!$B$2+Setup!$B$4),"Upcoming","No alert")))))))</f>
        <v/>
      </c>
      <c r="T76" s="21">
        <f>IF($A76="","",IF(COUNTIF($A$2:$A$151,$A76)&gt;1,"Duplicate appointment ID",IF(OR($B76="",$C76="",$D76="",$E76="",$F76="",$G76="",$H76="",$I76="",$J76="",$M76=""),"Missing required field",IF(AND($J76="No",OR($M76&lt;&gt;"Not Needed",$K76&lt;&gt;"",$N76&lt;&gt;"")),"Check follow-up fields",IF(AND($J76="Yes",$M76="Not Needed"),"Check follow-up fields",IF(AND($M76="Completed",$N76=""),"Missing completion date",IF(AND($M76&lt;&gt;"Completed",$N76&lt;&gt;""),"Check completion date",IF(AND($N76&lt;&gt;"",$C76&lt;&gt;"",$N76&lt;$C76),"Completion date before appointment",IF(AND($K76&lt;&gt;"",$C76&lt;&gt;"",$K76&lt;$C76),"Follow-up date before appointment",IF(AND($I76="Rescheduled",$O76=""),"Missing replacement ID",IF(AND($I76="Rescheduled",$O76&lt;&gt;"",OR($O76=$A76,COUNTIF($A$2:$A$151,$O76)=0)),"Replacement ID not found or invalid",IF(AND($I76&lt;&gt;"Rescheduled",$O76&lt;&gt;""),"Check replacement ID","OK"))))))))))))</f>
        <v/>
      </c>
    </row>
    <row r="77" ht="29" customHeight="1">
      <c r="A77" s="14" t="n"/>
      <c r="B77" s="15" t="n"/>
      <c r="C77" s="36" t="n"/>
      <c r="D77" s="17" t="n"/>
      <c r="E77" s="18" t="n"/>
      <c r="F77" s="14" t="n"/>
      <c r="G77" s="14" t="n"/>
      <c r="H77" s="14" t="n"/>
      <c r="I77" s="14" t="n"/>
      <c r="J77" s="14" t="n"/>
      <c r="K77" s="36" t="n"/>
      <c r="L77" s="37">
        <f>IF($A77="","",IF($J77&lt;&gt;"Yes","",IF($K77&lt;&gt;"",$K77,IF($C77="","",$C77+Setup!$B$3))))</f>
        <v/>
      </c>
      <c r="M77" s="14" t="n"/>
      <c r="N77" s="36" t="n"/>
      <c r="O77" s="14" t="n"/>
      <c r="P77" s="15" t="n"/>
      <c r="Q77" s="15" t="n"/>
      <c r="R77" s="20">
        <f>IF(OR($A77="",$C77="",$I77&lt;&gt;"Scheduled"),"",$C77-Setup!$B$2)</f>
        <v/>
      </c>
      <c r="S77" s="21">
        <f>IF($A77="","",IF($T77&lt;&gt;"OK","Fix record",IF(AND($J77="Yes",$M77&lt;&gt;"Completed",$L77&lt;Setup!$B$2),"Follow-up overdue",IF(AND($J77="Yes",$M77&lt;&gt;"Completed",$L77=Setup!$B$2),"Follow-up due today",IF(AND($I77="Scheduled",$C77&lt;Setup!$B$2),"Update attendance",IF(AND($I77="Scheduled",$C77=Setup!$B$2),"Appointment today",IF(AND($I77="Scheduled",$C77&gt;Setup!$B$2,$C77&lt;=Setup!$B$2+Setup!$B$4),"Upcoming","No alert")))))))</f>
        <v/>
      </c>
      <c r="T77" s="21">
        <f>IF($A77="","",IF(COUNTIF($A$2:$A$151,$A77)&gt;1,"Duplicate appointment ID",IF(OR($B77="",$C77="",$D77="",$E77="",$F77="",$G77="",$H77="",$I77="",$J77="",$M77=""),"Missing required field",IF(AND($J77="No",OR($M77&lt;&gt;"Not Needed",$K77&lt;&gt;"",$N77&lt;&gt;"")),"Check follow-up fields",IF(AND($J77="Yes",$M77="Not Needed"),"Check follow-up fields",IF(AND($M77="Completed",$N77=""),"Missing completion date",IF(AND($M77&lt;&gt;"Completed",$N77&lt;&gt;""),"Check completion date",IF(AND($N77&lt;&gt;"",$C77&lt;&gt;"",$N77&lt;$C77),"Completion date before appointment",IF(AND($K77&lt;&gt;"",$C77&lt;&gt;"",$K77&lt;$C77),"Follow-up date before appointment",IF(AND($I77="Rescheduled",$O77=""),"Missing replacement ID",IF(AND($I77="Rescheduled",$O77&lt;&gt;"",OR($O77=$A77,COUNTIF($A$2:$A$151,$O77)=0)),"Replacement ID not found or invalid",IF(AND($I77&lt;&gt;"Rescheduled",$O77&lt;&gt;""),"Check replacement ID","OK"))))))))))))</f>
        <v/>
      </c>
    </row>
    <row r="78" ht="29" customHeight="1">
      <c r="A78" s="14" t="n"/>
      <c r="B78" s="15" t="n"/>
      <c r="C78" s="36" t="n"/>
      <c r="D78" s="17" t="n"/>
      <c r="E78" s="18" t="n"/>
      <c r="F78" s="14" t="n"/>
      <c r="G78" s="14" t="n"/>
      <c r="H78" s="14" t="n"/>
      <c r="I78" s="14" t="n"/>
      <c r="J78" s="14" t="n"/>
      <c r="K78" s="36" t="n"/>
      <c r="L78" s="37">
        <f>IF($A78="","",IF($J78&lt;&gt;"Yes","",IF($K78&lt;&gt;"",$K78,IF($C78="","",$C78+Setup!$B$3))))</f>
        <v/>
      </c>
      <c r="M78" s="14" t="n"/>
      <c r="N78" s="36" t="n"/>
      <c r="O78" s="14" t="n"/>
      <c r="P78" s="15" t="n"/>
      <c r="Q78" s="15" t="n"/>
      <c r="R78" s="20">
        <f>IF(OR($A78="",$C78="",$I78&lt;&gt;"Scheduled"),"",$C78-Setup!$B$2)</f>
        <v/>
      </c>
      <c r="S78" s="21">
        <f>IF($A78="","",IF($T78&lt;&gt;"OK","Fix record",IF(AND($J78="Yes",$M78&lt;&gt;"Completed",$L78&lt;Setup!$B$2),"Follow-up overdue",IF(AND($J78="Yes",$M78&lt;&gt;"Completed",$L78=Setup!$B$2),"Follow-up due today",IF(AND($I78="Scheduled",$C78&lt;Setup!$B$2),"Update attendance",IF(AND($I78="Scheduled",$C78=Setup!$B$2),"Appointment today",IF(AND($I78="Scheduled",$C78&gt;Setup!$B$2,$C78&lt;=Setup!$B$2+Setup!$B$4),"Upcoming","No alert")))))))</f>
        <v/>
      </c>
      <c r="T78" s="21">
        <f>IF($A78="","",IF(COUNTIF($A$2:$A$151,$A78)&gt;1,"Duplicate appointment ID",IF(OR($B78="",$C78="",$D78="",$E78="",$F78="",$G78="",$H78="",$I78="",$J78="",$M78=""),"Missing required field",IF(AND($J78="No",OR($M78&lt;&gt;"Not Needed",$K78&lt;&gt;"",$N78&lt;&gt;"")),"Check follow-up fields",IF(AND($J78="Yes",$M78="Not Needed"),"Check follow-up fields",IF(AND($M78="Completed",$N78=""),"Missing completion date",IF(AND($M78&lt;&gt;"Completed",$N78&lt;&gt;""),"Check completion date",IF(AND($N78&lt;&gt;"",$C78&lt;&gt;"",$N78&lt;$C78),"Completion date before appointment",IF(AND($K78&lt;&gt;"",$C78&lt;&gt;"",$K78&lt;$C78),"Follow-up date before appointment",IF(AND($I78="Rescheduled",$O78=""),"Missing replacement ID",IF(AND($I78="Rescheduled",$O78&lt;&gt;"",OR($O78=$A78,COUNTIF($A$2:$A$151,$O78)=0)),"Replacement ID not found or invalid",IF(AND($I78&lt;&gt;"Rescheduled",$O78&lt;&gt;""),"Check replacement ID","OK"))))))))))))</f>
        <v/>
      </c>
    </row>
    <row r="79" ht="29" customHeight="1">
      <c r="A79" s="14" t="n"/>
      <c r="B79" s="15" t="n"/>
      <c r="C79" s="36" t="n"/>
      <c r="D79" s="17" t="n"/>
      <c r="E79" s="18" t="n"/>
      <c r="F79" s="14" t="n"/>
      <c r="G79" s="14" t="n"/>
      <c r="H79" s="14" t="n"/>
      <c r="I79" s="14" t="n"/>
      <c r="J79" s="14" t="n"/>
      <c r="K79" s="36" t="n"/>
      <c r="L79" s="37">
        <f>IF($A79="","",IF($J79&lt;&gt;"Yes","",IF($K79&lt;&gt;"",$K79,IF($C79="","",$C79+Setup!$B$3))))</f>
        <v/>
      </c>
      <c r="M79" s="14" t="n"/>
      <c r="N79" s="36" t="n"/>
      <c r="O79" s="14" t="n"/>
      <c r="P79" s="15" t="n"/>
      <c r="Q79" s="15" t="n"/>
      <c r="R79" s="20">
        <f>IF(OR($A79="",$C79="",$I79&lt;&gt;"Scheduled"),"",$C79-Setup!$B$2)</f>
        <v/>
      </c>
      <c r="S79" s="21">
        <f>IF($A79="","",IF($T79&lt;&gt;"OK","Fix record",IF(AND($J79="Yes",$M79&lt;&gt;"Completed",$L79&lt;Setup!$B$2),"Follow-up overdue",IF(AND($J79="Yes",$M79&lt;&gt;"Completed",$L79=Setup!$B$2),"Follow-up due today",IF(AND($I79="Scheduled",$C79&lt;Setup!$B$2),"Update attendance",IF(AND($I79="Scheduled",$C79=Setup!$B$2),"Appointment today",IF(AND($I79="Scheduled",$C79&gt;Setup!$B$2,$C79&lt;=Setup!$B$2+Setup!$B$4),"Upcoming","No alert")))))))</f>
        <v/>
      </c>
      <c r="T79" s="21">
        <f>IF($A79="","",IF(COUNTIF($A$2:$A$151,$A79)&gt;1,"Duplicate appointment ID",IF(OR($B79="",$C79="",$D79="",$E79="",$F79="",$G79="",$H79="",$I79="",$J79="",$M79=""),"Missing required field",IF(AND($J79="No",OR($M79&lt;&gt;"Not Needed",$K79&lt;&gt;"",$N79&lt;&gt;"")),"Check follow-up fields",IF(AND($J79="Yes",$M79="Not Needed"),"Check follow-up fields",IF(AND($M79="Completed",$N79=""),"Missing completion date",IF(AND($M79&lt;&gt;"Completed",$N79&lt;&gt;""),"Check completion date",IF(AND($N79&lt;&gt;"",$C79&lt;&gt;"",$N79&lt;$C79),"Completion date before appointment",IF(AND($K79&lt;&gt;"",$C79&lt;&gt;"",$K79&lt;$C79),"Follow-up date before appointment",IF(AND($I79="Rescheduled",$O79=""),"Missing replacement ID",IF(AND($I79="Rescheduled",$O79&lt;&gt;"",OR($O79=$A79,COUNTIF($A$2:$A$151,$O79)=0)),"Replacement ID not found or invalid",IF(AND($I79&lt;&gt;"Rescheduled",$O79&lt;&gt;""),"Check replacement ID","OK"))))))))))))</f>
        <v/>
      </c>
    </row>
    <row r="80" ht="29" customHeight="1">
      <c r="A80" s="14" t="n"/>
      <c r="B80" s="15" t="n"/>
      <c r="C80" s="36" t="n"/>
      <c r="D80" s="17" t="n"/>
      <c r="E80" s="18" t="n"/>
      <c r="F80" s="14" t="n"/>
      <c r="G80" s="14" t="n"/>
      <c r="H80" s="14" t="n"/>
      <c r="I80" s="14" t="n"/>
      <c r="J80" s="14" t="n"/>
      <c r="K80" s="36" t="n"/>
      <c r="L80" s="37">
        <f>IF($A80="","",IF($J80&lt;&gt;"Yes","",IF($K80&lt;&gt;"",$K80,IF($C80="","",$C80+Setup!$B$3))))</f>
        <v/>
      </c>
      <c r="M80" s="14" t="n"/>
      <c r="N80" s="36" t="n"/>
      <c r="O80" s="14" t="n"/>
      <c r="P80" s="15" t="n"/>
      <c r="Q80" s="15" t="n"/>
      <c r="R80" s="20">
        <f>IF(OR($A80="",$C80="",$I80&lt;&gt;"Scheduled"),"",$C80-Setup!$B$2)</f>
        <v/>
      </c>
      <c r="S80" s="21">
        <f>IF($A80="","",IF($T80&lt;&gt;"OK","Fix record",IF(AND($J80="Yes",$M80&lt;&gt;"Completed",$L80&lt;Setup!$B$2),"Follow-up overdue",IF(AND($J80="Yes",$M80&lt;&gt;"Completed",$L80=Setup!$B$2),"Follow-up due today",IF(AND($I80="Scheduled",$C80&lt;Setup!$B$2),"Update attendance",IF(AND($I80="Scheduled",$C80=Setup!$B$2),"Appointment today",IF(AND($I80="Scheduled",$C80&gt;Setup!$B$2,$C80&lt;=Setup!$B$2+Setup!$B$4),"Upcoming","No alert")))))))</f>
        <v/>
      </c>
      <c r="T80" s="21">
        <f>IF($A80="","",IF(COUNTIF($A$2:$A$151,$A80)&gt;1,"Duplicate appointment ID",IF(OR($B80="",$C80="",$D80="",$E80="",$F80="",$G80="",$H80="",$I80="",$J80="",$M80=""),"Missing required field",IF(AND($J80="No",OR($M80&lt;&gt;"Not Needed",$K80&lt;&gt;"",$N80&lt;&gt;"")),"Check follow-up fields",IF(AND($J80="Yes",$M80="Not Needed"),"Check follow-up fields",IF(AND($M80="Completed",$N80=""),"Missing completion date",IF(AND($M80&lt;&gt;"Completed",$N80&lt;&gt;""),"Check completion date",IF(AND($N80&lt;&gt;"",$C80&lt;&gt;"",$N80&lt;$C80),"Completion date before appointment",IF(AND($K80&lt;&gt;"",$C80&lt;&gt;"",$K80&lt;$C80),"Follow-up date before appointment",IF(AND($I80="Rescheduled",$O80=""),"Missing replacement ID",IF(AND($I80="Rescheduled",$O80&lt;&gt;"",OR($O80=$A80,COUNTIF($A$2:$A$151,$O80)=0)),"Replacement ID not found or invalid",IF(AND($I80&lt;&gt;"Rescheduled",$O80&lt;&gt;""),"Check replacement ID","OK"))))))))))))</f>
        <v/>
      </c>
    </row>
    <row r="81" ht="29" customHeight="1">
      <c r="A81" s="14" t="n"/>
      <c r="B81" s="15" t="n"/>
      <c r="C81" s="36" t="n"/>
      <c r="D81" s="17" t="n"/>
      <c r="E81" s="18" t="n"/>
      <c r="F81" s="14" t="n"/>
      <c r="G81" s="14" t="n"/>
      <c r="H81" s="14" t="n"/>
      <c r="I81" s="14" t="n"/>
      <c r="J81" s="14" t="n"/>
      <c r="K81" s="36" t="n"/>
      <c r="L81" s="37">
        <f>IF($A81="","",IF($J81&lt;&gt;"Yes","",IF($K81&lt;&gt;"",$K81,IF($C81="","",$C81+Setup!$B$3))))</f>
        <v/>
      </c>
      <c r="M81" s="14" t="n"/>
      <c r="N81" s="36" t="n"/>
      <c r="O81" s="14" t="n"/>
      <c r="P81" s="15" t="n"/>
      <c r="Q81" s="15" t="n"/>
      <c r="R81" s="20">
        <f>IF(OR($A81="",$C81="",$I81&lt;&gt;"Scheduled"),"",$C81-Setup!$B$2)</f>
        <v/>
      </c>
      <c r="S81" s="21">
        <f>IF($A81="","",IF($T81&lt;&gt;"OK","Fix record",IF(AND($J81="Yes",$M81&lt;&gt;"Completed",$L81&lt;Setup!$B$2),"Follow-up overdue",IF(AND($J81="Yes",$M81&lt;&gt;"Completed",$L81=Setup!$B$2),"Follow-up due today",IF(AND($I81="Scheduled",$C81&lt;Setup!$B$2),"Update attendance",IF(AND($I81="Scheduled",$C81=Setup!$B$2),"Appointment today",IF(AND($I81="Scheduled",$C81&gt;Setup!$B$2,$C81&lt;=Setup!$B$2+Setup!$B$4),"Upcoming","No alert")))))))</f>
        <v/>
      </c>
      <c r="T81" s="21">
        <f>IF($A81="","",IF(COUNTIF($A$2:$A$151,$A81)&gt;1,"Duplicate appointment ID",IF(OR($B81="",$C81="",$D81="",$E81="",$F81="",$G81="",$H81="",$I81="",$J81="",$M81=""),"Missing required field",IF(AND($J81="No",OR($M81&lt;&gt;"Not Needed",$K81&lt;&gt;"",$N81&lt;&gt;"")),"Check follow-up fields",IF(AND($J81="Yes",$M81="Not Needed"),"Check follow-up fields",IF(AND($M81="Completed",$N81=""),"Missing completion date",IF(AND($M81&lt;&gt;"Completed",$N81&lt;&gt;""),"Check completion date",IF(AND($N81&lt;&gt;"",$C81&lt;&gt;"",$N81&lt;$C81),"Completion date before appointment",IF(AND($K81&lt;&gt;"",$C81&lt;&gt;"",$K81&lt;$C81),"Follow-up date before appointment",IF(AND($I81="Rescheduled",$O81=""),"Missing replacement ID",IF(AND($I81="Rescheduled",$O81&lt;&gt;"",OR($O81=$A81,COUNTIF($A$2:$A$151,$O81)=0)),"Replacement ID not found or invalid",IF(AND($I81&lt;&gt;"Rescheduled",$O81&lt;&gt;""),"Check replacement ID","OK"))))))))))))</f>
        <v/>
      </c>
    </row>
    <row r="82" ht="29" customHeight="1">
      <c r="A82" s="14" t="n"/>
      <c r="B82" s="15" t="n"/>
      <c r="C82" s="36" t="n"/>
      <c r="D82" s="17" t="n"/>
      <c r="E82" s="18" t="n"/>
      <c r="F82" s="14" t="n"/>
      <c r="G82" s="14" t="n"/>
      <c r="H82" s="14" t="n"/>
      <c r="I82" s="14" t="n"/>
      <c r="J82" s="14" t="n"/>
      <c r="K82" s="36" t="n"/>
      <c r="L82" s="37">
        <f>IF($A82="","",IF($J82&lt;&gt;"Yes","",IF($K82&lt;&gt;"",$K82,IF($C82="","",$C82+Setup!$B$3))))</f>
        <v/>
      </c>
      <c r="M82" s="14" t="n"/>
      <c r="N82" s="36" t="n"/>
      <c r="O82" s="14" t="n"/>
      <c r="P82" s="15" t="n"/>
      <c r="Q82" s="15" t="n"/>
      <c r="R82" s="20">
        <f>IF(OR($A82="",$C82="",$I82&lt;&gt;"Scheduled"),"",$C82-Setup!$B$2)</f>
        <v/>
      </c>
      <c r="S82" s="21">
        <f>IF($A82="","",IF($T82&lt;&gt;"OK","Fix record",IF(AND($J82="Yes",$M82&lt;&gt;"Completed",$L82&lt;Setup!$B$2),"Follow-up overdue",IF(AND($J82="Yes",$M82&lt;&gt;"Completed",$L82=Setup!$B$2),"Follow-up due today",IF(AND($I82="Scheduled",$C82&lt;Setup!$B$2),"Update attendance",IF(AND($I82="Scheduled",$C82=Setup!$B$2),"Appointment today",IF(AND($I82="Scheduled",$C82&gt;Setup!$B$2,$C82&lt;=Setup!$B$2+Setup!$B$4),"Upcoming","No alert")))))))</f>
        <v/>
      </c>
      <c r="T82" s="21">
        <f>IF($A82="","",IF(COUNTIF($A$2:$A$151,$A82)&gt;1,"Duplicate appointment ID",IF(OR($B82="",$C82="",$D82="",$E82="",$F82="",$G82="",$H82="",$I82="",$J82="",$M82=""),"Missing required field",IF(AND($J82="No",OR($M82&lt;&gt;"Not Needed",$K82&lt;&gt;"",$N82&lt;&gt;"")),"Check follow-up fields",IF(AND($J82="Yes",$M82="Not Needed"),"Check follow-up fields",IF(AND($M82="Completed",$N82=""),"Missing completion date",IF(AND($M82&lt;&gt;"Completed",$N82&lt;&gt;""),"Check completion date",IF(AND($N82&lt;&gt;"",$C82&lt;&gt;"",$N82&lt;$C82),"Completion date before appointment",IF(AND($K82&lt;&gt;"",$C82&lt;&gt;"",$K82&lt;$C82),"Follow-up date before appointment",IF(AND($I82="Rescheduled",$O82=""),"Missing replacement ID",IF(AND($I82="Rescheduled",$O82&lt;&gt;"",OR($O82=$A82,COUNTIF($A$2:$A$151,$O82)=0)),"Replacement ID not found or invalid",IF(AND($I82&lt;&gt;"Rescheduled",$O82&lt;&gt;""),"Check replacement ID","OK"))))))))))))</f>
        <v/>
      </c>
    </row>
    <row r="83" ht="29" customHeight="1">
      <c r="A83" s="14" t="n"/>
      <c r="B83" s="15" t="n"/>
      <c r="C83" s="36" t="n"/>
      <c r="D83" s="17" t="n"/>
      <c r="E83" s="18" t="n"/>
      <c r="F83" s="14" t="n"/>
      <c r="G83" s="14" t="n"/>
      <c r="H83" s="14" t="n"/>
      <c r="I83" s="14" t="n"/>
      <c r="J83" s="14" t="n"/>
      <c r="K83" s="36" t="n"/>
      <c r="L83" s="37">
        <f>IF($A83="","",IF($J83&lt;&gt;"Yes","",IF($K83&lt;&gt;"",$K83,IF($C83="","",$C83+Setup!$B$3))))</f>
        <v/>
      </c>
      <c r="M83" s="14" t="n"/>
      <c r="N83" s="36" t="n"/>
      <c r="O83" s="14" t="n"/>
      <c r="P83" s="15" t="n"/>
      <c r="Q83" s="15" t="n"/>
      <c r="R83" s="20">
        <f>IF(OR($A83="",$C83="",$I83&lt;&gt;"Scheduled"),"",$C83-Setup!$B$2)</f>
        <v/>
      </c>
      <c r="S83" s="21">
        <f>IF($A83="","",IF($T83&lt;&gt;"OK","Fix record",IF(AND($J83="Yes",$M83&lt;&gt;"Completed",$L83&lt;Setup!$B$2),"Follow-up overdue",IF(AND($J83="Yes",$M83&lt;&gt;"Completed",$L83=Setup!$B$2),"Follow-up due today",IF(AND($I83="Scheduled",$C83&lt;Setup!$B$2),"Update attendance",IF(AND($I83="Scheduled",$C83=Setup!$B$2),"Appointment today",IF(AND($I83="Scheduled",$C83&gt;Setup!$B$2,$C83&lt;=Setup!$B$2+Setup!$B$4),"Upcoming","No alert")))))))</f>
        <v/>
      </c>
      <c r="T83" s="21">
        <f>IF($A83="","",IF(COUNTIF($A$2:$A$151,$A83)&gt;1,"Duplicate appointment ID",IF(OR($B83="",$C83="",$D83="",$E83="",$F83="",$G83="",$H83="",$I83="",$J83="",$M83=""),"Missing required field",IF(AND($J83="No",OR($M83&lt;&gt;"Not Needed",$K83&lt;&gt;"",$N83&lt;&gt;"")),"Check follow-up fields",IF(AND($J83="Yes",$M83="Not Needed"),"Check follow-up fields",IF(AND($M83="Completed",$N83=""),"Missing completion date",IF(AND($M83&lt;&gt;"Completed",$N83&lt;&gt;""),"Check completion date",IF(AND($N83&lt;&gt;"",$C83&lt;&gt;"",$N83&lt;$C83),"Completion date before appointment",IF(AND($K83&lt;&gt;"",$C83&lt;&gt;"",$K83&lt;$C83),"Follow-up date before appointment",IF(AND($I83="Rescheduled",$O83=""),"Missing replacement ID",IF(AND($I83="Rescheduled",$O83&lt;&gt;"",OR($O83=$A83,COUNTIF($A$2:$A$151,$O83)=0)),"Replacement ID not found or invalid",IF(AND($I83&lt;&gt;"Rescheduled",$O83&lt;&gt;""),"Check replacement ID","OK"))))))))))))</f>
        <v/>
      </c>
    </row>
    <row r="84" ht="29" customHeight="1">
      <c r="A84" s="14" t="n"/>
      <c r="B84" s="15" t="n"/>
      <c r="C84" s="36" t="n"/>
      <c r="D84" s="17" t="n"/>
      <c r="E84" s="18" t="n"/>
      <c r="F84" s="14" t="n"/>
      <c r="G84" s="14" t="n"/>
      <c r="H84" s="14" t="n"/>
      <c r="I84" s="14" t="n"/>
      <c r="J84" s="14" t="n"/>
      <c r="K84" s="36" t="n"/>
      <c r="L84" s="37">
        <f>IF($A84="","",IF($J84&lt;&gt;"Yes","",IF($K84&lt;&gt;"",$K84,IF($C84="","",$C84+Setup!$B$3))))</f>
        <v/>
      </c>
      <c r="M84" s="14" t="n"/>
      <c r="N84" s="36" t="n"/>
      <c r="O84" s="14" t="n"/>
      <c r="P84" s="15" t="n"/>
      <c r="Q84" s="15" t="n"/>
      <c r="R84" s="20">
        <f>IF(OR($A84="",$C84="",$I84&lt;&gt;"Scheduled"),"",$C84-Setup!$B$2)</f>
        <v/>
      </c>
      <c r="S84" s="21">
        <f>IF($A84="","",IF($T84&lt;&gt;"OK","Fix record",IF(AND($J84="Yes",$M84&lt;&gt;"Completed",$L84&lt;Setup!$B$2),"Follow-up overdue",IF(AND($J84="Yes",$M84&lt;&gt;"Completed",$L84=Setup!$B$2),"Follow-up due today",IF(AND($I84="Scheduled",$C84&lt;Setup!$B$2),"Update attendance",IF(AND($I84="Scheduled",$C84=Setup!$B$2),"Appointment today",IF(AND($I84="Scheduled",$C84&gt;Setup!$B$2,$C84&lt;=Setup!$B$2+Setup!$B$4),"Upcoming","No alert")))))))</f>
        <v/>
      </c>
      <c r="T84" s="21">
        <f>IF($A84="","",IF(COUNTIF($A$2:$A$151,$A84)&gt;1,"Duplicate appointment ID",IF(OR($B84="",$C84="",$D84="",$E84="",$F84="",$G84="",$H84="",$I84="",$J84="",$M84=""),"Missing required field",IF(AND($J84="No",OR($M84&lt;&gt;"Not Needed",$K84&lt;&gt;"",$N84&lt;&gt;"")),"Check follow-up fields",IF(AND($J84="Yes",$M84="Not Needed"),"Check follow-up fields",IF(AND($M84="Completed",$N84=""),"Missing completion date",IF(AND($M84&lt;&gt;"Completed",$N84&lt;&gt;""),"Check completion date",IF(AND($N84&lt;&gt;"",$C84&lt;&gt;"",$N84&lt;$C84),"Completion date before appointment",IF(AND($K84&lt;&gt;"",$C84&lt;&gt;"",$K84&lt;$C84),"Follow-up date before appointment",IF(AND($I84="Rescheduled",$O84=""),"Missing replacement ID",IF(AND($I84="Rescheduled",$O84&lt;&gt;"",OR($O84=$A84,COUNTIF($A$2:$A$151,$O84)=0)),"Replacement ID not found or invalid",IF(AND($I84&lt;&gt;"Rescheduled",$O84&lt;&gt;""),"Check replacement ID","OK"))))))))))))</f>
        <v/>
      </c>
    </row>
    <row r="85" ht="29" customHeight="1">
      <c r="A85" s="14" t="n"/>
      <c r="B85" s="15" t="n"/>
      <c r="C85" s="36" t="n"/>
      <c r="D85" s="17" t="n"/>
      <c r="E85" s="18" t="n"/>
      <c r="F85" s="14" t="n"/>
      <c r="G85" s="14" t="n"/>
      <c r="H85" s="14" t="n"/>
      <c r="I85" s="14" t="n"/>
      <c r="J85" s="14" t="n"/>
      <c r="K85" s="36" t="n"/>
      <c r="L85" s="37">
        <f>IF($A85="","",IF($J85&lt;&gt;"Yes","",IF($K85&lt;&gt;"",$K85,IF($C85="","",$C85+Setup!$B$3))))</f>
        <v/>
      </c>
      <c r="M85" s="14" t="n"/>
      <c r="N85" s="36" t="n"/>
      <c r="O85" s="14" t="n"/>
      <c r="P85" s="15" t="n"/>
      <c r="Q85" s="15" t="n"/>
      <c r="R85" s="20">
        <f>IF(OR($A85="",$C85="",$I85&lt;&gt;"Scheduled"),"",$C85-Setup!$B$2)</f>
        <v/>
      </c>
      <c r="S85" s="21">
        <f>IF($A85="","",IF($T85&lt;&gt;"OK","Fix record",IF(AND($J85="Yes",$M85&lt;&gt;"Completed",$L85&lt;Setup!$B$2),"Follow-up overdue",IF(AND($J85="Yes",$M85&lt;&gt;"Completed",$L85=Setup!$B$2),"Follow-up due today",IF(AND($I85="Scheduled",$C85&lt;Setup!$B$2),"Update attendance",IF(AND($I85="Scheduled",$C85=Setup!$B$2),"Appointment today",IF(AND($I85="Scheduled",$C85&gt;Setup!$B$2,$C85&lt;=Setup!$B$2+Setup!$B$4),"Upcoming","No alert")))))))</f>
        <v/>
      </c>
      <c r="T85" s="21">
        <f>IF($A85="","",IF(COUNTIF($A$2:$A$151,$A85)&gt;1,"Duplicate appointment ID",IF(OR($B85="",$C85="",$D85="",$E85="",$F85="",$G85="",$H85="",$I85="",$J85="",$M85=""),"Missing required field",IF(AND($J85="No",OR($M85&lt;&gt;"Not Needed",$K85&lt;&gt;"",$N85&lt;&gt;"")),"Check follow-up fields",IF(AND($J85="Yes",$M85="Not Needed"),"Check follow-up fields",IF(AND($M85="Completed",$N85=""),"Missing completion date",IF(AND($M85&lt;&gt;"Completed",$N85&lt;&gt;""),"Check completion date",IF(AND($N85&lt;&gt;"",$C85&lt;&gt;"",$N85&lt;$C85),"Completion date before appointment",IF(AND($K85&lt;&gt;"",$C85&lt;&gt;"",$K85&lt;$C85),"Follow-up date before appointment",IF(AND($I85="Rescheduled",$O85=""),"Missing replacement ID",IF(AND($I85="Rescheduled",$O85&lt;&gt;"",OR($O85=$A85,COUNTIF($A$2:$A$151,$O85)=0)),"Replacement ID not found or invalid",IF(AND($I85&lt;&gt;"Rescheduled",$O85&lt;&gt;""),"Check replacement ID","OK"))))))))))))</f>
        <v/>
      </c>
    </row>
    <row r="86" ht="29" customHeight="1">
      <c r="A86" s="14" t="n"/>
      <c r="B86" s="15" t="n"/>
      <c r="C86" s="36" t="n"/>
      <c r="D86" s="17" t="n"/>
      <c r="E86" s="18" t="n"/>
      <c r="F86" s="14" t="n"/>
      <c r="G86" s="14" t="n"/>
      <c r="H86" s="14" t="n"/>
      <c r="I86" s="14" t="n"/>
      <c r="J86" s="14" t="n"/>
      <c r="K86" s="36" t="n"/>
      <c r="L86" s="37">
        <f>IF($A86="","",IF($J86&lt;&gt;"Yes","",IF($K86&lt;&gt;"",$K86,IF($C86="","",$C86+Setup!$B$3))))</f>
        <v/>
      </c>
      <c r="M86" s="14" t="n"/>
      <c r="N86" s="36" t="n"/>
      <c r="O86" s="14" t="n"/>
      <c r="P86" s="15" t="n"/>
      <c r="Q86" s="15" t="n"/>
      <c r="R86" s="20">
        <f>IF(OR($A86="",$C86="",$I86&lt;&gt;"Scheduled"),"",$C86-Setup!$B$2)</f>
        <v/>
      </c>
      <c r="S86" s="21">
        <f>IF($A86="","",IF($T86&lt;&gt;"OK","Fix record",IF(AND($J86="Yes",$M86&lt;&gt;"Completed",$L86&lt;Setup!$B$2),"Follow-up overdue",IF(AND($J86="Yes",$M86&lt;&gt;"Completed",$L86=Setup!$B$2),"Follow-up due today",IF(AND($I86="Scheduled",$C86&lt;Setup!$B$2),"Update attendance",IF(AND($I86="Scheduled",$C86=Setup!$B$2),"Appointment today",IF(AND($I86="Scheduled",$C86&gt;Setup!$B$2,$C86&lt;=Setup!$B$2+Setup!$B$4),"Upcoming","No alert")))))))</f>
        <v/>
      </c>
      <c r="T86" s="21">
        <f>IF($A86="","",IF(COUNTIF($A$2:$A$151,$A86)&gt;1,"Duplicate appointment ID",IF(OR($B86="",$C86="",$D86="",$E86="",$F86="",$G86="",$H86="",$I86="",$J86="",$M86=""),"Missing required field",IF(AND($J86="No",OR($M86&lt;&gt;"Not Needed",$K86&lt;&gt;"",$N86&lt;&gt;"")),"Check follow-up fields",IF(AND($J86="Yes",$M86="Not Needed"),"Check follow-up fields",IF(AND($M86="Completed",$N86=""),"Missing completion date",IF(AND($M86&lt;&gt;"Completed",$N86&lt;&gt;""),"Check completion date",IF(AND($N86&lt;&gt;"",$C86&lt;&gt;"",$N86&lt;$C86),"Completion date before appointment",IF(AND($K86&lt;&gt;"",$C86&lt;&gt;"",$K86&lt;$C86),"Follow-up date before appointment",IF(AND($I86="Rescheduled",$O86=""),"Missing replacement ID",IF(AND($I86="Rescheduled",$O86&lt;&gt;"",OR($O86=$A86,COUNTIF($A$2:$A$151,$O86)=0)),"Replacement ID not found or invalid",IF(AND($I86&lt;&gt;"Rescheduled",$O86&lt;&gt;""),"Check replacement ID","OK"))))))))))))</f>
        <v/>
      </c>
    </row>
    <row r="87" ht="29" customHeight="1">
      <c r="A87" s="14" t="n"/>
      <c r="B87" s="15" t="n"/>
      <c r="C87" s="36" t="n"/>
      <c r="D87" s="17" t="n"/>
      <c r="E87" s="18" t="n"/>
      <c r="F87" s="14" t="n"/>
      <c r="G87" s="14" t="n"/>
      <c r="H87" s="14" t="n"/>
      <c r="I87" s="14" t="n"/>
      <c r="J87" s="14" t="n"/>
      <c r="K87" s="36" t="n"/>
      <c r="L87" s="37">
        <f>IF($A87="","",IF($J87&lt;&gt;"Yes","",IF($K87&lt;&gt;"",$K87,IF($C87="","",$C87+Setup!$B$3))))</f>
        <v/>
      </c>
      <c r="M87" s="14" t="n"/>
      <c r="N87" s="36" t="n"/>
      <c r="O87" s="14" t="n"/>
      <c r="P87" s="15" t="n"/>
      <c r="Q87" s="15" t="n"/>
      <c r="R87" s="20">
        <f>IF(OR($A87="",$C87="",$I87&lt;&gt;"Scheduled"),"",$C87-Setup!$B$2)</f>
        <v/>
      </c>
      <c r="S87" s="21">
        <f>IF($A87="","",IF($T87&lt;&gt;"OK","Fix record",IF(AND($J87="Yes",$M87&lt;&gt;"Completed",$L87&lt;Setup!$B$2),"Follow-up overdue",IF(AND($J87="Yes",$M87&lt;&gt;"Completed",$L87=Setup!$B$2),"Follow-up due today",IF(AND($I87="Scheduled",$C87&lt;Setup!$B$2),"Update attendance",IF(AND($I87="Scheduled",$C87=Setup!$B$2),"Appointment today",IF(AND($I87="Scheduled",$C87&gt;Setup!$B$2,$C87&lt;=Setup!$B$2+Setup!$B$4),"Upcoming","No alert")))))))</f>
        <v/>
      </c>
      <c r="T87" s="21">
        <f>IF($A87="","",IF(COUNTIF($A$2:$A$151,$A87)&gt;1,"Duplicate appointment ID",IF(OR($B87="",$C87="",$D87="",$E87="",$F87="",$G87="",$H87="",$I87="",$J87="",$M87=""),"Missing required field",IF(AND($J87="No",OR($M87&lt;&gt;"Not Needed",$K87&lt;&gt;"",$N87&lt;&gt;"")),"Check follow-up fields",IF(AND($J87="Yes",$M87="Not Needed"),"Check follow-up fields",IF(AND($M87="Completed",$N87=""),"Missing completion date",IF(AND($M87&lt;&gt;"Completed",$N87&lt;&gt;""),"Check completion date",IF(AND($N87&lt;&gt;"",$C87&lt;&gt;"",$N87&lt;$C87),"Completion date before appointment",IF(AND($K87&lt;&gt;"",$C87&lt;&gt;"",$K87&lt;$C87),"Follow-up date before appointment",IF(AND($I87="Rescheduled",$O87=""),"Missing replacement ID",IF(AND($I87="Rescheduled",$O87&lt;&gt;"",OR($O87=$A87,COUNTIF($A$2:$A$151,$O87)=0)),"Replacement ID not found or invalid",IF(AND($I87&lt;&gt;"Rescheduled",$O87&lt;&gt;""),"Check replacement ID","OK"))))))))))))</f>
        <v/>
      </c>
    </row>
    <row r="88" ht="29" customHeight="1">
      <c r="A88" s="14" t="n"/>
      <c r="B88" s="15" t="n"/>
      <c r="C88" s="36" t="n"/>
      <c r="D88" s="17" t="n"/>
      <c r="E88" s="18" t="n"/>
      <c r="F88" s="14" t="n"/>
      <c r="G88" s="14" t="n"/>
      <c r="H88" s="14" t="n"/>
      <c r="I88" s="14" t="n"/>
      <c r="J88" s="14" t="n"/>
      <c r="K88" s="36" t="n"/>
      <c r="L88" s="37">
        <f>IF($A88="","",IF($J88&lt;&gt;"Yes","",IF($K88&lt;&gt;"",$K88,IF($C88="","",$C88+Setup!$B$3))))</f>
        <v/>
      </c>
      <c r="M88" s="14" t="n"/>
      <c r="N88" s="36" t="n"/>
      <c r="O88" s="14" t="n"/>
      <c r="P88" s="15" t="n"/>
      <c r="Q88" s="15" t="n"/>
      <c r="R88" s="20">
        <f>IF(OR($A88="",$C88="",$I88&lt;&gt;"Scheduled"),"",$C88-Setup!$B$2)</f>
        <v/>
      </c>
      <c r="S88" s="21">
        <f>IF($A88="","",IF($T88&lt;&gt;"OK","Fix record",IF(AND($J88="Yes",$M88&lt;&gt;"Completed",$L88&lt;Setup!$B$2),"Follow-up overdue",IF(AND($J88="Yes",$M88&lt;&gt;"Completed",$L88=Setup!$B$2),"Follow-up due today",IF(AND($I88="Scheduled",$C88&lt;Setup!$B$2),"Update attendance",IF(AND($I88="Scheduled",$C88=Setup!$B$2),"Appointment today",IF(AND($I88="Scheduled",$C88&gt;Setup!$B$2,$C88&lt;=Setup!$B$2+Setup!$B$4),"Upcoming","No alert")))))))</f>
        <v/>
      </c>
      <c r="T88" s="21">
        <f>IF($A88="","",IF(COUNTIF($A$2:$A$151,$A88)&gt;1,"Duplicate appointment ID",IF(OR($B88="",$C88="",$D88="",$E88="",$F88="",$G88="",$H88="",$I88="",$J88="",$M88=""),"Missing required field",IF(AND($J88="No",OR($M88&lt;&gt;"Not Needed",$K88&lt;&gt;"",$N88&lt;&gt;"")),"Check follow-up fields",IF(AND($J88="Yes",$M88="Not Needed"),"Check follow-up fields",IF(AND($M88="Completed",$N88=""),"Missing completion date",IF(AND($M88&lt;&gt;"Completed",$N88&lt;&gt;""),"Check completion date",IF(AND($N88&lt;&gt;"",$C88&lt;&gt;"",$N88&lt;$C88),"Completion date before appointment",IF(AND($K88&lt;&gt;"",$C88&lt;&gt;"",$K88&lt;$C88),"Follow-up date before appointment",IF(AND($I88="Rescheduled",$O88=""),"Missing replacement ID",IF(AND($I88="Rescheduled",$O88&lt;&gt;"",OR($O88=$A88,COUNTIF($A$2:$A$151,$O88)=0)),"Replacement ID not found or invalid",IF(AND($I88&lt;&gt;"Rescheduled",$O88&lt;&gt;""),"Check replacement ID","OK"))))))))))))</f>
        <v/>
      </c>
    </row>
    <row r="89" ht="29" customHeight="1">
      <c r="A89" s="14" t="n"/>
      <c r="B89" s="15" t="n"/>
      <c r="C89" s="36" t="n"/>
      <c r="D89" s="17" t="n"/>
      <c r="E89" s="18" t="n"/>
      <c r="F89" s="14" t="n"/>
      <c r="G89" s="14" t="n"/>
      <c r="H89" s="14" t="n"/>
      <c r="I89" s="14" t="n"/>
      <c r="J89" s="14" t="n"/>
      <c r="K89" s="36" t="n"/>
      <c r="L89" s="37">
        <f>IF($A89="","",IF($J89&lt;&gt;"Yes","",IF($K89&lt;&gt;"",$K89,IF($C89="","",$C89+Setup!$B$3))))</f>
        <v/>
      </c>
      <c r="M89" s="14" t="n"/>
      <c r="N89" s="36" t="n"/>
      <c r="O89" s="14" t="n"/>
      <c r="P89" s="15" t="n"/>
      <c r="Q89" s="15" t="n"/>
      <c r="R89" s="20">
        <f>IF(OR($A89="",$C89="",$I89&lt;&gt;"Scheduled"),"",$C89-Setup!$B$2)</f>
        <v/>
      </c>
      <c r="S89" s="21">
        <f>IF($A89="","",IF($T89&lt;&gt;"OK","Fix record",IF(AND($J89="Yes",$M89&lt;&gt;"Completed",$L89&lt;Setup!$B$2),"Follow-up overdue",IF(AND($J89="Yes",$M89&lt;&gt;"Completed",$L89=Setup!$B$2),"Follow-up due today",IF(AND($I89="Scheduled",$C89&lt;Setup!$B$2),"Update attendance",IF(AND($I89="Scheduled",$C89=Setup!$B$2),"Appointment today",IF(AND($I89="Scheduled",$C89&gt;Setup!$B$2,$C89&lt;=Setup!$B$2+Setup!$B$4),"Upcoming","No alert")))))))</f>
        <v/>
      </c>
      <c r="T89" s="21">
        <f>IF($A89="","",IF(COUNTIF($A$2:$A$151,$A89)&gt;1,"Duplicate appointment ID",IF(OR($B89="",$C89="",$D89="",$E89="",$F89="",$G89="",$H89="",$I89="",$J89="",$M89=""),"Missing required field",IF(AND($J89="No",OR($M89&lt;&gt;"Not Needed",$K89&lt;&gt;"",$N89&lt;&gt;"")),"Check follow-up fields",IF(AND($J89="Yes",$M89="Not Needed"),"Check follow-up fields",IF(AND($M89="Completed",$N89=""),"Missing completion date",IF(AND($M89&lt;&gt;"Completed",$N89&lt;&gt;""),"Check completion date",IF(AND($N89&lt;&gt;"",$C89&lt;&gt;"",$N89&lt;$C89),"Completion date before appointment",IF(AND($K89&lt;&gt;"",$C89&lt;&gt;"",$K89&lt;$C89),"Follow-up date before appointment",IF(AND($I89="Rescheduled",$O89=""),"Missing replacement ID",IF(AND($I89="Rescheduled",$O89&lt;&gt;"",OR($O89=$A89,COUNTIF($A$2:$A$151,$O89)=0)),"Replacement ID not found or invalid",IF(AND($I89&lt;&gt;"Rescheduled",$O89&lt;&gt;""),"Check replacement ID","OK"))))))))))))</f>
        <v/>
      </c>
    </row>
    <row r="90" ht="29" customHeight="1">
      <c r="A90" s="14" t="n"/>
      <c r="B90" s="15" t="n"/>
      <c r="C90" s="36" t="n"/>
      <c r="D90" s="17" t="n"/>
      <c r="E90" s="18" t="n"/>
      <c r="F90" s="14" t="n"/>
      <c r="G90" s="14" t="n"/>
      <c r="H90" s="14" t="n"/>
      <c r="I90" s="14" t="n"/>
      <c r="J90" s="14" t="n"/>
      <c r="K90" s="36" t="n"/>
      <c r="L90" s="37">
        <f>IF($A90="","",IF($J90&lt;&gt;"Yes","",IF($K90&lt;&gt;"",$K90,IF($C90="","",$C90+Setup!$B$3))))</f>
        <v/>
      </c>
      <c r="M90" s="14" t="n"/>
      <c r="N90" s="36" t="n"/>
      <c r="O90" s="14" t="n"/>
      <c r="P90" s="15" t="n"/>
      <c r="Q90" s="15" t="n"/>
      <c r="R90" s="20">
        <f>IF(OR($A90="",$C90="",$I90&lt;&gt;"Scheduled"),"",$C90-Setup!$B$2)</f>
        <v/>
      </c>
      <c r="S90" s="21">
        <f>IF($A90="","",IF($T90&lt;&gt;"OK","Fix record",IF(AND($J90="Yes",$M90&lt;&gt;"Completed",$L90&lt;Setup!$B$2),"Follow-up overdue",IF(AND($J90="Yes",$M90&lt;&gt;"Completed",$L90=Setup!$B$2),"Follow-up due today",IF(AND($I90="Scheduled",$C90&lt;Setup!$B$2),"Update attendance",IF(AND($I90="Scheduled",$C90=Setup!$B$2),"Appointment today",IF(AND($I90="Scheduled",$C90&gt;Setup!$B$2,$C90&lt;=Setup!$B$2+Setup!$B$4),"Upcoming","No alert")))))))</f>
        <v/>
      </c>
      <c r="T90" s="21">
        <f>IF($A90="","",IF(COUNTIF($A$2:$A$151,$A90)&gt;1,"Duplicate appointment ID",IF(OR($B90="",$C90="",$D90="",$E90="",$F90="",$G90="",$H90="",$I90="",$J90="",$M90=""),"Missing required field",IF(AND($J90="No",OR($M90&lt;&gt;"Not Needed",$K90&lt;&gt;"",$N90&lt;&gt;"")),"Check follow-up fields",IF(AND($J90="Yes",$M90="Not Needed"),"Check follow-up fields",IF(AND($M90="Completed",$N90=""),"Missing completion date",IF(AND($M90&lt;&gt;"Completed",$N90&lt;&gt;""),"Check completion date",IF(AND($N90&lt;&gt;"",$C90&lt;&gt;"",$N90&lt;$C90),"Completion date before appointment",IF(AND($K90&lt;&gt;"",$C90&lt;&gt;"",$K90&lt;$C90),"Follow-up date before appointment",IF(AND($I90="Rescheduled",$O90=""),"Missing replacement ID",IF(AND($I90="Rescheduled",$O90&lt;&gt;"",OR($O90=$A90,COUNTIF($A$2:$A$151,$O90)=0)),"Replacement ID not found or invalid",IF(AND($I90&lt;&gt;"Rescheduled",$O90&lt;&gt;""),"Check replacement ID","OK"))))))))))))</f>
        <v/>
      </c>
    </row>
    <row r="91" ht="29" customHeight="1">
      <c r="A91" s="14" t="n"/>
      <c r="B91" s="15" t="n"/>
      <c r="C91" s="36" t="n"/>
      <c r="D91" s="17" t="n"/>
      <c r="E91" s="18" t="n"/>
      <c r="F91" s="14" t="n"/>
      <c r="G91" s="14" t="n"/>
      <c r="H91" s="14" t="n"/>
      <c r="I91" s="14" t="n"/>
      <c r="J91" s="14" t="n"/>
      <c r="K91" s="36" t="n"/>
      <c r="L91" s="37">
        <f>IF($A91="","",IF($J91&lt;&gt;"Yes","",IF($K91&lt;&gt;"",$K91,IF($C91="","",$C91+Setup!$B$3))))</f>
        <v/>
      </c>
      <c r="M91" s="14" t="n"/>
      <c r="N91" s="36" t="n"/>
      <c r="O91" s="14" t="n"/>
      <c r="P91" s="15" t="n"/>
      <c r="Q91" s="15" t="n"/>
      <c r="R91" s="20">
        <f>IF(OR($A91="",$C91="",$I91&lt;&gt;"Scheduled"),"",$C91-Setup!$B$2)</f>
        <v/>
      </c>
      <c r="S91" s="21">
        <f>IF($A91="","",IF($T91&lt;&gt;"OK","Fix record",IF(AND($J91="Yes",$M91&lt;&gt;"Completed",$L91&lt;Setup!$B$2),"Follow-up overdue",IF(AND($J91="Yes",$M91&lt;&gt;"Completed",$L91=Setup!$B$2),"Follow-up due today",IF(AND($I91="Scheduled",$C91&lt;Setup!$B$2),"Update attendance",IF(AND($I91="Scheduled",$C91=Setup!$B$2),"Appointment today",IF(AND($I91="Scheduled",$C91&gt;Setup!$B$2,$C91&lt;=Setup!$B$2+Setup!$B$4),"Upcoming","No alert")))))))</f>
        <v/>
      </c>
      <c r="T91" s="21">
        <f>IF($A91="","",IF(COUNTIF($A$2:$A$151,$A91)&gt;1,"Duplicate appointment ID",IF(OR($B91="",$C91="",$D91="",$E91="",$F91="",$G91="",$H91="",$I91="",$J91="",$M91=""),"Missing required field",IF(AND($J91="No",OR($M91&lt;&gt;"Not Needed",$K91&lt;&gt;"",$N91&lt;&gt;"")),"Check follow-up fields",IF(AND($J91="Yes",$M91="Not Needed"),"Check follow-up fields",IF(AND($M91="Completed",$N91=""),"Missing completion date",IF(AND($M91&lt;&gt;"Completed",$N91&lt;&gt;""),"Check completion date",IF(AND($N91&lt;&gt;"",$C91&lt;&gt;"",$N91&lt;$C91),"Completion date before appointment",IF(AND($K91&lt;&gt;"",$C91&lt;&gt;"",$K91&lt;$C91),"Follow-up date before appointment",IF(AND($I91="Rescheduled",$O91=""),"Missing replacement ID",IF(AND($I91="Rescheduled",$O91&lt;&gt;"",OR($O91=$A91,COUNTIF($A$2:$A$151,$O91)=0)),"Replacement ID not found or invalid",IF(AND($I91&lt;&gt;"Rescheduled",$O91&lt;&gt;""),"Check replacement ID","OK"))))))))))))</f>
        <v/>
      </c>
    </row>
    <row r="92" ht="29" customHeight="1">
      <c r="A92" s="14" t="n"/>
      <c r="B92" s="15" t="n"/>
      <c r="C92" s="36" t="n"/>
      <c r="D92" s="17" t="n"/>
      <c r="E92" s="18" t="n"/>
      <c r="F92" s="14" t="n"/>
      <c r="G92" s="14" t="n"/>
      <c r="H92" s="14" t="n"/>
      <c r="I92" s="14" t="n"/>
      <c r="J92" s="14" t="n"/>
      <c r="K92" s="36" t="n"/>
      <c r="L92" s="37">
        <f>IF($A92="","",IF($J92&lt;&gt;"Yes","",IF($K92&lt;&gt;"",$K92,IF($C92="","",$C92+Setup!$B$3))))</f>
        <v/>
      </c>
      <c r="M92" s="14" t="n"/>
      <c r="N92" s="36" t="n"/>
      <c r="O92" s="14" t="n"/>
      <c r="P92" s="15" t="n"/>
      <c r="Q92" s="15" t="n"/>
      <c r="R92" s="20">
        <f>IF(OR($A92="",$C92="",$I92&lt;&gt;"Scheduled"),"",$C92-Setup!$B$2)</f>
        <v/>
      </c>
      <c r="S92" s="21">
        <f>IF($A92="","",IF($T92&lt;&gt;"OK","Fix record",IF(AND($J92="Yes",$M92&lt;&gt;"Completed",$L92&lt;Setup!$B$2),"Follow-up overdue",IF(AND($J92="Yes",$M92&lt;&gt;"Completed",$L92=Setup!$B$2),"Follow-up due today",IF(AND($I92="Scheduled",$C92&lt;Setup!$B$2),"Update attendance",IF(AND($I92="Scheduled",$C92=Setup!$B$2),"Appointment today",IF(AND($I92="Scheduled",$C92&gt;Setup!$B$2,$C92&lt;=Setup!$B$2+Setup!$B$4),"Upcoming","No alert")))))))</f>
        <v/>
      </c>
      <c r="T92" s="21">
        <f>IF($A92="","",IF(COUNTIF($A$2:$A$151,$A92)&gt;1,"Duplicate appointment ID",IF(OR($B92="",$C92="",$D92="",$E92="",$F92="",$G92="",$H92="",$I92="",$J92="",$M92=""),"Missing required field",IF(AND($J92="No",OR($M92&lt;&gt;"Not Needed",$K92&lt;&gt;"",$N92&lt;&gt;"")),"Check follow-up fields",IF(AND($J92="Yes",$M92="Not Needed"),"Check follow-up fields",IF(AND($M92="Completed",$N92=""),"Missing completion date",IF(AND($M92&lt;&gt;"Completed",$N92&lt;&gt;""),"Check completion date",IF(AND($N92&lt;&gt;"",$C92&lt;&gt;"",$N92&lt;$C92),"Completion date before appointment",IF(AND($K92&lt;&gt;"",$C92&lt;&gt;"",$K92&lt;$C92),"Follow-up date before appointment",IF(AND($I92="Rescheduled",$O92=""),"Missing replacement ID",IF(AND($I92="Rescheduled",$O92&lt;&gt;"",OR($O92=$A92,COUNTIF($A$2:$A$151,$O92)=0)),"Replacement ID not found or invalid",IF(AND($I92&lt;&gt;"Rescheduled",$O92&lt;&gt;""),"Check replacement ID","OK"))))))))))))</f>
        <v/>
      </c>
    </row>
    <row r="93" ht="29" customHeight="1">
      <c r="A93" s="14" t="n"/>
      <c r="B93" s="15" t="n"/>
      <c r="C93" s="36" t="n"/>
      <c r="D93" s="17" t="n"/>
      <c r="E93" s="18" t="n"/>
      <c r="F93" s="14" t="n"/>
      <c r="G93" s="14" t="n"/>
      <c r="H93" s="14" t="n"/>
      <c r="I93" s="14" t="n"/>
      <c r="J93" s="14" t="n"/>
      <c r="K93" s="36" t="n"/>
      <c r="L93" s="37">
        <f>IF($A93="","",IF($J93&lt;&gt;"Yes","",IF($K93&lt;&gt;"",$K93,IF($C93="","",$C93+Setup!$B$3))))</f>
        <v/>
      </c>
      <c r="M93" s="14" t="n"/>
      <c r="N93" s="36" t="n"/>
      <c r="O93" s="14" t="n"/>
      <c r="P93" s="15" t="n"/>
      <c r="Q93" s="15" t="n"/>
      <c r="R93" s="20">
        <f>IF(OR($A93="",$C93="",$I93&lt;&gt;"Scheduled"),"",$C93-Setup!$B$2)</f>
        <v/>
      </c>
      <c r="S93" s="21">
        <f>IF($A93="","",IF($T93&lt;&gt;"OK","Fix record",IF(AND($J93="Yes",$M93&lt;&gt;"Completed",$L93&lt;Setup!$B$2),"Follow-up overdue",IF(AND($J93="Yes",$M93&lt;&gt;"Completed",$L93=Setup!$B$2),"Follow-up due today",IF(AND($I93="Scheduled",$C93&lt;Setup!$B$2),"Update attendance",IF(AND($I93="Scheduled",$C93=Setup!$B$2),"Appointment today",IF(AND($I93="Scheduled",$C93&gt;Setup!$B$2,$C93&lt;=Setup!$B$2+Setup!$B$4),"Upcoming","No alert")))))))</f>
        <v/>
      </c>
      <c r="T93" s="21">
        <f>IF($A93="","",IF(COUNTIF($A$2:$A$151,$A93)&gt;1,"Duplicate appointment ID",IF(OR($B93="",$C93="",$D93="",$E93="",$F93="",$G93="",$H93="",$I93="",$J93="",$M93=""),"Missing required field",IF(AND($J93="No",OR($M93&lt;&gt;"Not Needed",$K93&lt;&gt;"",$N93&lt;&gt;"")),"Check follow-up fields",IF(AND($J93="Yes",$M93="Not Needed"),"Check follow-up fields",IF(AND($M93="Completed",$N93=""),"Missing completion date",IF(AND($M93&lt;&gt;"Completed",$N93&lt;&gt;""),"Check completion date",IF(AND($N93&lt;&gt;"",$C93&lt;&gt;"",$N93&lt;$C93),"Completion date before appointment",IF(AND($K93&lt;&gt;"",$C93&lt;&gt;"",$K93&lt;$C93),"Follow-up date before appointment",IF(AND($I93="Rescheduled",$O93=""),"Missing replacement ID",IF(AND($I93="Rescheduled",$O93&lt;&gt;"",OR($O93=$A93,COUNTIF($A$2:$A$151,$O93)=0)),"Replacement ID not found or invalid",IF(AND($I93&lt;&gt;"Rescheduled",$O93&lt;&gt;""),"Check replacement ID","OK"))))))))))))</f>
        <v/>
      </c>
    </row>
    <row r="94" ht="29" customHeight="1">
      <c r="A94" s="14" t="n"/>
      <c r="B94" s="15" t="n"/>
      <c r="C94" s="36" t="n"/>
      <c r="D94" s="17" t="n"/>
      <c r="E94" s="18" t="n"/>
      <c r="F94" s="14" t="n"/>
      <c r="G94" s="14" t="n"/>
      <c r="H94" s="14" t="n"/>
      <c r="I94" s="14" t="n"/>
      <c r="J94" s="14" t="n"/>
      <c r="K94" s="36" t="n"/>
      <c r="L94" s="37">
        <f>IF($A94="","",IF($J94&lt;&gt;"Yes","",IF($K94&lt;&gt;"",$K94,IF($C94="","",$C94+Setup!$B$3))))</f>
        <v/>
      </c>
      <c r="M94" s="14" t="n"/>
      <c r="N94" s="36" t="n"/>
      <c r="O94" s="14" t="n"/>
      <c r="P94" s="15" t="n"/>
      <c r="Q94" s="15" t="n"/>
      <c r="R94" s="20">
        <f>IF(OR($A94="",$C94="",$I94&lt;&gt;"Scheduled"),"",$C94-Setup!$B$2)</f>
        <v/>
      </c>
      <c r="S94" s="21">
        <f>IF($A94="","",IF($T94&lt;&gt;"OK","Fix record",IF(AND($J94="Yes",$M94&lt;&gt;"Completed",$L94&lt;Setup!$B$2),"Follow-up overdue",IF(AND($J94="Yes",$M94&lt;&gt;"Completed",$L94=Setup!$B$2),"Follow-up due today",IF(AND($I94="Scheduled",$C94&lt;Setup!$B$2),"Update attendance",IF(AND($I94="Scheduled",$C94=Setup!$B$2),"Appointment today",IF(AND($I94="Scheduled",$C94&gt;Setup!$B$2,$C94&lt;=Setup!$B$2+Setup!$B$4),"Upcoming","No alert")))))))</f>
        <v/>
      </c>
      <c r="T94" s="21">
        <f>IF($A94="","",IF(COUNTIF($A$2:$A$151,$A94)&gt;1,"Duplicate appointment ID",IF(OR($B94="",$C94="",$D94="",$E94="",$F94="",$G94="",$H94="",$I94="",$J94="",$M94=""),"Missing required field",IF(AND($J94="No",OR($M94&lt;&gt;"Not Needed",$K94&lt;&gt;"",$N94&lt;&gt;"")),"Check follow-up fields",IF(AND($J94="Yes",$M94="Not Needed"),"Check follow-up fields",IF(AND($M94="Completed",$N94=""),"Missing completion date",IF(AND($M94&lt;&gt;"Completed",$N94&lt;&gt;""),"Check completion date",IF(AND($N94&lt;&gt;"",$C94&lt;&gt;"",$N94&lt;$C94),"Completion date before appointment",IF(AND($K94&lt;&gt;"",$C94&lt;&gt;"",$K94&lt;$C94),"Follow-up date before appointment",IF(AND($I94="Rescheduled",$O94=""),"Missing replacement ID",IF(AND($I94="Rescheduled",$O94&lt;&gt;"",OR($O94=$A94,COUNTIF($A$2:$A$151,$O94)=0)),"Replacement ID not found or invalid",IF(AND($I94&lt;&gt;"Rescheduled",$O94&lt;&gt;""),"Check replacement ID","OK"))))))))))))</f>
        <v/>
      </c>
    </row>
    <row r="95" ht="29" customHeight="1">
      <c r="A95" s="14" t="n"/>
      <c r="B95" s="15" t="n"/>
      <c r="C95" s="36" t="n"/>
      <c r="D95" s="17" t="n"/>
      <c r="E95" s="18" t="n"/>
      <c r="F95" s="14" t="n"/>
      <c r="G95" s="14" t="n"/>
      <c r="H95" s="14" t="n"/>
      <c r="I95" s="14" t="n"/>
      <c r="J95" s="14" t="n"/>
      <c r="K95" s="36" t="n"/>
      <c r="L95" s="37">
        <f>IF($A95="","",IF($J95&lt;&gt;"Yes","",IF($K95&lt;&gt;"",$K95,IF($C95="","",$C95+Setup!$B$3))))</f>
        <v/>
      </c>
      <c r="M95" s="14" t="n"/>
      <c r="N95" s="36" t="n"/>
      <c r="O95" s="14" t="n"/>
      <c r="P95" s="15" t="n"/>
      <c r="Q95" s="15" t="n"/>
      <c r="R95" s="20">
        <f>IF(OR($A95="",$C95="",$I95&lt;&gt;"Scheduled"),"",$C95-Setup!$B$2)</f>
        <v/>
      </c>
      <c r="S95" s="21">
        <f>IF($A95="","",IF($T95&lt;&gt;"OK","Fix record",IF(AND($J95="Yes",$M95&lt;&gt;"Completed",$L95&lt;Setup!$B$2),"Follow-up overdue",IF(AND($J95="Yes",$M95&lt;&gt;"Completed",$L95=Setup!$B$2),"Follow-up due today",IF(AND($I95="Scheduled",$C95&lt;Setup!$B$2),"Update attendance",IF(AND($I95="Scheduled",$C95=Setup!$B$2),"Appointment today",IF(AND($I95="Scheduled",$C95&gt;Setup!$B$2,$C95&lt;=Setup!$B$2+Setup!$B$4),"Upcoming","No alert")))))))</f>
        <v/>
      </c>
      <c r="T95" s="21">
        <f>IF($A95="","",IF(COUNTIF($A$2:$A$151,$A95)&gt;1,"Duplicate appointment ID",IF(OR($B95="",$C95="",$D95="",$E95="",$F95="",$G95="",$H95="",$I95="",$J95="",$M95=""),"Missing required field",IF(AND($J95="No",OR($M95&lt;&gt;"Not Needed",$K95&lt;&gt;"",$N95&lt;&gt;"")),"Check follow-up fields",IF(AND($J95="Yes",$M95="Not Needed"),"Check follow-up fields",IF(AND($M95="Completed",$N95=""),"Missing completion date",IF(AND($M95&lt;&gt;"Completed",$N95&lt;&gt;""),"Check completion date",IF(AND($N95&lt;&gt;"",$C95&lt;&gt;"",$N95&lt;$C95),"Completion date before appointment",IF(AND($K95&lt;&gt;"",$C95&lt;&gt;"",$K95&lt;$C95),"Follow-up date before appointment",IF(AND($I95="Rescheduled",$O95=""),"Missing replacement ID",IF(AND($I95="Rescheduled",$O95&lt;&gt;"",OR($O95=$A95,COUNTIF($A$2:$A$151,$O95)=0)),"Replacement ID not found or invalid",IF(AND($I95&lt;&gt;"Rescheduled",$O95&lt;&gt;""),"Check replacement ID","OK"))))))))))))</f>
        <v/>
      </c>
    </row>
    <row r="96" ht="29" customHeight="1">
      <c r="A96" s="14" t="n"/>
      <c r="B96" s="15" t="n"/>
      <c r="C96" s="36" t="n"/>
      <c r="D96" s="17" t="n"/>
      <c r="E96" s="18" t="n"/>
      <c r="F96" s="14" t="n"/>
      <c r="G96" s="14" t="n"/>
      <c r="H96" s="14" t="n"/>
      <c r="I96" s="14" t="n"/>
      <c r="J96" s="14" t="n"/>
      <c r="K96" s="36" t="n"/>
      <c r="L96" s="37">
        <f>IF($A96="","",IF($J96&lt;&gt;"Yes","",IF($K96&lt;&gt;"",$K96,IF($C96="","",$C96+Setup!$B$3))))</f>
        <v/>
      </c>
      <c r="M96" s="14" t="n"/>
      <c r="N96" s="36" t="n"/>
      <c r="O96" s="14" t="n"/>
      <c r="P96" s="15" t="n"/>
      <c r="Q96" s="15" t="n"/>
      <c r="R96" s="20">
        <f>IF(OR($A96="",$C96="",$I96&lt;&gt;"Scheduled"),"",$C96-Setup!$B$2)</f>
        <v/>
      </c>
      <c r="S96" s="21">
        <f>IF($A96="","",IF($T96&lt;&gt;"OK","Fix record",IF(AND($J96="Yes",$M96&lt;&gt;"Completed",$L96&lt;Setup!$B$2),"Follow-up overdue",IF(AND($J96="Yes",$M96&lt;&gt;"Completed",$L96=Setup!$B$2),"Follow-up due today",IF(AND($I96="Scheduled",$C96&lt;Setup!$B$2),"Update attendance",IF(AND($I96="Scheduled",$C96=Setup!$B$2),"Appointment today",IF(AND($I96="Scheduled",$C96&gt;Setup!$B$2,$C96&lt;=Setup!$B$2+Setup!$B$4),"Upcoming","No alert")))))))</f>
        <v/>
      </c>
      <c r="T96" s="21">
        <f>IF($A96="","",IF(COUNTIF($A$2:$A$151,$A96)&gt;1,"Duplicate appointment ID",IF(OR($B96="",$C96="",$D96="",$E96="",$F96="",$G96="",$H96="",$I96="",$J96="",$M96=""),"Missing required field",IF(AND($J96="No",OR($M96&lt;&gt;"Not Needed",$K96&lt;&gt;"",$N96&lt;&gt;"")),"Check follow-up fields",IF(AND($J96="Yes",$M96="Not Needed"),"Check follow-up fields",IF(AND($M96="Completed",$N96=""),"Missing completion date",IF(AND($M96&lt;&gt;"Completed",$N96&lt;&gt;""),"Check completion date",IF(AND($N96&lt;&gt;"",$C96&lt;&gt;"",$N96&lt;$C96),"Completion date before appointment",IF(AND($K96&lt;&gt;"",$C96&lt;&gt;"",$K96&lt;$C96),"Follow-up date before appointment",IF(AND($I96="Rescheduled",$O96=""),"Missing replacement ID",IF(AND($I96="Rescheduled",$O96&lt;&gt;"",OR($O96=$A96,COUNTIF($A$2:$A$151,$O96)=0)),"Replacement ID not found or invalid",IF(AND($I96&lt;&gt;"Rescheduled",$O96&lt;&gt;""),"Check replacement ID","OK"))))))))))))</f>
        <v/>
      </c>
    </row>
    <row r="97" ht="29" customHeight="1">
      <c r="A97" s="14" t="n"/>
      <c r="B97" s="15" t="n"/>
      <c r="C97" s="36" t="n"/>
      <c r="D97" s="17" t="n"/>
      <c r="E97" s="18" t="n"/>
      <c r="F97" s="14" t="n"/>
      <c r="G97" s="14" t="n"/>
      <c r="H97" s="14" t="n"/>
      <c r="I97" s="14" t="n"/>
      <c r="J97" s="14" t="n"/>
      <c r="K97" s="36" t="n"/>
      <c r="L97" s="37">
        <f>IF($A97="","",IF($J97&lt;&gt;"Yes","",IF($K97&lt;&gt;"",$K97,IF($C97="","",$C97+Setup!$B$3))))</f>
        <v/>
      </c>
      <c r="M97" s="14" t="n"/>
      <c r="N97" s="36" t="n"/>
      <c r="O97" s="14" t="n"/>
      <c r="P97" s="15" t="n"/>
      <c r="Q97" s="15" t="n"/>
      <c r="R97" s="20">
        <f>IF(OR($A97="",$C97="",$I97&lt;&gt;"Scheduled"),"",$C97-Setup!$B$2)</f>
        <v/>
      </c>
      <c r="S97" s="21">
        <f>IF($A97="","",IF($T97&lt;&gt;"OK","Fix record",IF(AND($J97="Yes",$M97&lt;&gt;"Completed",$L97&lt;Setup!$B$2),"Follow-up overdue",IF(AND($J97="Yes",$M97&lt;&gt;"Completed",$L97=Setup!$B$2),"Follow-up due today",IF(AND($I97="Scheduled",$C97&lt;Setup!$B$2),"Update attendance",IF(AND($I97="Scheduled",$C97=Setup!$B$2),"Appointment today",IF(AND($I97="Scheduled",$C97&gt;Setup!$B$2,$C97&lt;=Setup!$B$2+Setup!$B$4),"Upcoming","No alert")))))))</f>
        <v/>
      </c>
      <c r="T97" s="21">
        <f>IF($A97="","",IF(COUNTIF($A$2:$A$151,$A97)&gt;1,"Duplicate appointment ID",IF(OR($B97="",$C97="",$D97="",$E97="",$F97="",$G97="",$H97="",$I97="",$J97="",$M97=""),"Missing required field",IF(AND($J97="No",OR($M97&lt;&gt;"Not Needed",$K97&lt;&gt;"",$N97&lt;&gt;"")),"Check follow-up fields",IF(AND($J97="Yes",$M97="Not Needed"),"Check follow-up fields",IF(AND($M97="Completed",$N97=""),"Missing completion date",IF(AND($M97&lt;&gt;"Completed",$N97&lt;&gt;""),"Check completion date",IF(AND($N97&lt;&gt;"",$C97&lt;&gt;"",$N97&lt;$C97),"Completion date before appointment",IF(AND($K97&lt;&gt;"",$C97&lt;&gt;"",$K97&lt;$C97),"Follow-up date before appointment",IF(AND($I97="Rescheduled",$O97=""),"Missing replacement ID",IF(AND($I97="Rescheduled",$O97&lt;&gt;"",OR($O97=$A97,COUNTIF($A$2:$A$151,$O97)=0)),"Replacement ID not found or invalid",IF(AND($I97&lt;&gt;"Rescheduled",$O97&lt;&gt;""),"Check replacement ID","OK"))))))))))))</f>
        <v/>
      </c>
    </row>
    <row r="98" ht="29" customHeight="1">
      <c r="A98" s="14" t="n"/>
      <c r="B98" s="15" t="n"/>
      <c r="C98" s="36" t="n"/>
      <c r="D98" s="17" t="n"/>
      <c r="E98" s="18" t="n"/>
      <c r="F98" s="14" t="n"/>
      <c r="G98" s="14" t="n"/>
      <c r="H98" s="14" t="n"/>
      <c r="I98" s="14" t="n"/>
      <c r="J98" s="14" t="n"/>
      <c r="K98" s="36" t="n"/>
      <c r="L98" s="37">
        <f>IF($A98="","",IF($J98&lt;&gt;"Yes","",IF($K98&lt;&gt;"",$K98,IF($C98="","",$C98+Setup!$B$3))))</f>
        <v/>
      </c>
      <c r="M98" s="14" t="n"/>
      <c r="N98" s="36" t="n"/>
      <c r="O98" s="14" t="n"/>
      <c r="P98" s="15" t="n"/>
      <c r="Q98" s="15" t="n"/>
      <c r="R98" s="20">
        <f>IF(OR($A98="",$C98="",$I98&lt;&gt;"Scheduled"),"",$C98-Setup!$B$2)</f>
        <v/>
      </c>
      <c r="S98" s="21">
        <f>IF($A98="","",IF($T98&lt;&gt;"OK","Fix record",IF(AND($J98="Yes",$M98&lt;&gt;"Completed",$L98&lt;Setup!$B$2),"Follow-up overdue",IF(AND($J98="Yes",$M98&lt;&gt;"Completed",$L98=Setup!$B$2),"Follow-up due today",IF(AND($I98="Scheduled",$C98&lt;Setup!$B$2),"Update attendance",IF(AND($I98="Scheduled",$C98=Setup!$B$2),"Appointment today",IF(AND($I98="Scheduled",$C98&gt;Setup!$B$2,$C98&lt;=Setup!$B$2+Setup!$B$4),"Upcoming","No alert")))))))</f>
        <v/>
      </c>
      <c r="T98" s="21">
        <f>IF($A98="","",IF(COUNTIF($A$2:$A$151,$A98)&gt;1,"Duplicate appointment ID",IF(OR($B98="",$C98="",$D98="",$E98="",$F98="",$G98="",$H98="",$I98="",$J98="",$M98=""),"Missing required field",IF(AND($J98="No",OR($M98&lt;&gt;"Not Needed",$K98&lt;&gt;"",$N98&lt;&gt;"")),"Check follow-up fields",IF(AND($J98="Yes",$M98="Not Needed"),"Check follow-up fields",IF(AND($M98="Completed",$N98=""),"Missing completion date",IF(AND($M98&lt;&gt;"Completed",$N98&lt;&gt;""),"Check completion date",IF(AND($N98&lt;&gt;"",$C98&lt;&gt;"",$N98&lt;$C98),"Completion date before appointment",IF(AND($K98&lt;&gt;"",$C98&lt;&gt;"",$K98&lt;$C98),"Follow-up date before appointment",IF(AND($I98="Rescheduled",$O98=""),"Missing replacement ID",IF(AND($I98="Rescheduled",$O98&lt;&gt;"",OR($O98=$A98,COUNTIF($A$2:$A$151,$O98)=0)),"Replacement ID not found or invalid",IF(AND($I98&lt;&gt;"Rescheduled",$O98&lt;&gt;""),"Check replacement ID","OK"))))))))))))</f>
        <v/>
      </c>
    </row>
    <row r="99" ht="29" customHeight="1">
      <c r="A99" s="14" t="n"/>
      <c r="B99" s="15" t="n"/>
      <c r="C99" s="36" t="n"/>
      <c r="D99" s="17" t="n"/>
      <c r="E99" s="18" t="n"/>
      <c r="F99" s="14" t="n"/>
      <c r="G99" s="14" t="n"/>
      <c r="H99" s="14" t="n"/>
      <c r="I99" s="14" t="n"/>
      <c r="J99" s="14" t="n"/>
      <c r="K99" s="36" t="n"/>
      <c r="L99" s="37">
        <f>IF($A99="","",IF($J99&lt;&gt;"Yes","",IF($K99&lt;&gt;"",$K99,IF($C99="","",$C99+Setup!$B$3))))</f>
        <v/>
      </c>
      <c r="M99" s="14" t="n"/>
      <c r="N99" s="36" t="n"/>
      <c r="O99" s="14" t="n"/>
      <c r="P99" s="15" t="n"/>
      <c r="Q99" s="15" t="n"/>
      <c r="R99" s="20">
        <f>IF(OR($A99="",$C99="",$I99&lt;&gt;"Scheduled"),"",$C99-Setup!$B$2)</f>
        <v/>
      </c>
      <c r="S99" s="21">
        <f>IF($A99="","",IF($T99&lt;&gt;"OK","Fix record",IF(AND($J99="Yes",$M99&lt;&gt;"Completed",$L99&lt;Setup!$B$2),"Follow-up overdue",IF(AND($J99="Yes",$M99&lt;&gt;"Completed",$L99=Setup!$B$2),"Follow-up due today",IF(AND($I99="Scheduled",$C99&lt;Setup!$B$2),"Update attendance",IF(AND($I99="Scheduled",$C99=Setup!$B$2),"Appointment today",IF(AND($I99="Scheduled",$C99&gt;Setup!$B$2,$C99&lt;=Setup!$B$2+Setup!$B$4),"Upcoming","No alert")))))))</f>
        <v/>
      </c>
      <c r="T99" s="21">
        <f>IF($A99="","",IF(COUNTIF($A$2:$A$151,$A99)&gt;1,"Duplicate appointment ID",IF(OR($B99="",$C99="",$D99="",$E99="",$F99="",$G99="",$H99="",$I99="",$J99="",$M99=""),"Missing required field",IF(AND($J99="No",OR($M99&lt;&gt;"Not Needed",$K99&lt;&gt;"",$N99&lt;&gt;"")),"Check follow-up fields",IF(AND($J99="Yes",$M99="Not Needed"),"Check follow-up fields",IF(AND($M99="Completed",$N99=""),"Missing completion date",IF(AND($M99&lt;&gt;"Completed",$N99&lt;&gt;""),"Check completion date",IF(AND($N99&lt;&gt;"",$C99&lt;&gt;"",$N99&lt;$C99),"Completion date before appointment",IF(AND($K99&lt;&gt;"",$C99&lt;&gt;"",$K99&lt;$C99),"Follow-up date before appointment",IF(AND($I99="Rescheduled",$O99=""),"Missing replacement ID",IF(AND($I99="Rescheduled",$O99&lt;&gt;"",OR($O99=$A99,COUNTIF($A$2:$A$151,$O99)=0)),"Replacement ID not found or invalid",IF(AND($I99&lt;&gt;"Rescheduled",$O99&lt;&gt;""),"Check replacement ID","OK"))))))))))))</f>
        <v/>
      </c>
    </row>
    <row r="100" ht="29" customHeight="1">
      <c r="A100" s="14" t="n"/>
      <c r="B100" s="15" t="n"/>
      <c r="C100" s="36" t="n"/>
      <c r="D100" s="17" t="n"/>
      <c r="E100" s="18" t="n"/>
      <c r="F100" s="14" t="n"/>
      <c r="G100" s="14" t="n"/>
      <c r="H100" s="14" t="n"/>
      <c r="I100" s="14" t="n"/>
      <c r="J100" s="14" t="n"/>
      <c r="K100" s="36" t="n"/>
      <c r="L100" s="37">
        <f>IF($A100="","",IF($J100&lt;&gt;"Yes","",IF($K100&lt;&gt;"",$K100,IF($C100="","",$C100+Setup!$B$3))))</f>
        <v/>
      </c>
      <c r="M100" s="14" t="n"/>
      <c r="N100" s="36" t="n"/>
      <c r="O100" s="14" t="n"/>
      <c r="P100" s="15" t="n"/>
      <c r="Q100" s="15" t="n"/>
      <c r="R100" s="20">
        <f>IF(OR($A100="",$C100="",$I100&lt;&gt;"Scheduled"),"",$C100-Setup!$B$2)</f>
        <v/>
      </c>
      <c r="S100" s="21">
        <f>IF($A100="","",IF($T100&lt;&gt;"OK","Fix record",IF(AND($J100="Yes",$M100&lt;&gt;"Completed",$L100&lt;Setup!$B$2),"Follow-up overdue",IF(AND($J100="Yes",$M100&lt;&gt;"Completed",$L100=Setup!$B$2),"Follow-up due today",IF(AND($I100="Scheduled",$C100&lt;Setup!$B$2),"Update attendance",IF(AND($I100="Scheduled",$C100=Setup!$B$2),"Appointment today",IF(AND($I100="Scheduled",$C100&gt;Setup!$B$2,$C100&lt;=Setup!$B$2+Setup!$B$4),"Upcoming","No alert")))))))</f>
        <v/>
      </c>
      <c r="T100" s="21">
        <f>IF($A100="","",IF(COUNTIF($A$2:$A$151,$A100)&gt;1,"Duplicate appointment ID",IF(OR($B100="",$C100="",$D100="",$E100="",$F100="",$G100="",$H100="",$I100="",$J100="",$M100=""),"Missing required field",IF(AND($J100="No",OR($M100&lt;&gt;"Not Needed",$K100&lt;&gt;"",$N100&lt;&gt;"")),"Check follow-up fields",IF(AND($J100="Yes",$M100="Not Needed"),"Check follow-up fields",IF(AND($M100="Completed",$N100=""),"Missing completion date",IF(AND($M100&lt;&gt;"Completed",$N100&lt;&gt;""),"Check completion date",IF(AND($N100&lt;&gt;"",$C100&lt;&gt;"",$N100&lt;$C100),"Completion date before appointment",IF(AND($K100&lt;&gt;"",$C100&lt;&gt;"",$K100&lt;$C100),"Follow-up date before appointment",IF(AND($I100="Rescheduled",$O100=""),"Missing replacement ID",IF(AND($I100="Rescheduled",$O100&lt;&gt;"",OR($O100=$A100,COUNTIF($A$2:$A$151,$O100)=0)),"Replacement ID not found or invalid",IF(AND($I100&lt;&gt;"Rescheduled",$O100&lt;&gt;""),"Check replacement ID","OK"))))))))))))</f>
        <v/>
      </c>
    </row>
    <row r="101" ht="29" customHeight="1">
      <c r="A101" s="14" t="n"/>
      <c r="B101" s="15" t="n"/>
      <c r="C101" s="36" t="n"/>
      <c r="D101" s="17" t="n"/>
      <c r="E101" s="18" t="n"/>
      <c r="F101" s="14" t="n"/>
      <c r="G101" s="14" t="n"/>
      <c r="H101" s="14" t="n"/>
      <c r="I101" s="14" t="n"/>
      <c r="J101" s="14" t="n"/>
      <c r="K101" s="36" t="n"/>
      <c r="L101" s="37">
        <f>IF($A101="","",IF($J101&lt;&gt;"Yes","",IF($K101&lt;&gt;"",$K101,IF($C101="","",$C101+Setup!$B$3))))</f>
        <v/>
      </c>
      <c r="M101" s="14" t="n"/>
      <c r="N101" s="36" t="n"/>
      <c r="O101" s="14" t="n"/>
      <c r="P101" s="15" t="n"/>
      <c r="Q101" s="15" t="n"/>
      <c r="R101" s="20">
        <f>IF(OR($A101="",$C101="",$I101&lt;&gt;"Scheduled"),"",$C101-Setup!$B$2)</f>
        <v/>
      </c>
      <c r="S101" s="21">
        <f>IF($A101="","",IF($T101&lt;&gt;"OK","Fix record",IF(AND($J101="Yes",$M101&lt;&gt;"Completed",$L101&lt;Setup!$B$2),"Follow-up overdue",IF(AND($J101="Yes",$M101&lt;&gt;"Completed",$L101=Setup!$B$2),"Follow-up due today",IF(AND($I101="Scheduled",$C101&lt;Setup!$B$2),"Update attendance",IF(AND($I101="Scheduled",$C101=Setup!$B$2),"Appointment today",IF(AND($I101="Scheduled",$C101&gt;Setup!$B$2,$C101&lt;=Setup!$B$2+Setup!$B$4),"Upcoming","No alert")))))))</f>
        <v/>
      </c>
      <c r="T101" s="21">
        <f>IF($A101="","",IF(COUNTIF($A$2:$A$151,$A101)&gt;1,"Duplicate appointment ID",IF(OR($B101="",$C101="",$D101="",$E101="",$F101="",$G101="",$H101="",$I101="",$J101="",$M101=""),"Missing required field",IF(AND($J101="No",OR($M101&lt;&gt;"Not Needed",$K101&lt;&gt;"",$N101&lt;&gt;"")),"Check follow-up fields",IF(AND($J101="Yes",$M101="Not Needed"),"Check follow-up fields",IF(AND($M101="Completed",$N101=""),"Missing completion date",IF(AND($M101&lt;&gt;"Completed",$N101&lt;&gt;""),"Check completion date",IF(AND($N101&lt;&gt;"",$C101&lt;&gt;"",$N101&lt;$C101),"Completion date before appointment",IF(AND($K101&lt;&gt;"",$C101&lt;&gt;"",$K101&lt;$C101),"Follow-up date before appointment",IF(AND($I101="Rescheduled",$O101=""),"Missing replacement ID",IF(AND($I101="Rescheduled",$O101&lt;&gt;"",OR($O101=$A101,COUNTIF($A$2:$A$151,$O101)=0)),"Replacement ID not found or invalid",IF(AND($I101&lt;&gt;"Rescheduled",$O101&lt;&gt;""),"Check replacement ID","OK"))))))))))))</f>
        <v/>
      </c>
    </row>
    <row r="102" ht="29" customHeight="1">
      <c r="A102" s="14" t="n"/>
      <c r="B102" s="15" t="n"/>
      <c r="C102" s="36" t="n"/>
      <c r="D102" s="17" t="n"/>
      <c r="E102" s="18" t="n"/>
      <c r="F102" s="14" t="n"/>
      <c r="G102" s="14" t="n"/>
      <c r="H102" s="14" t="n"/>
      <c r="I102" s="14" t="n"/>
      <c r="J102" s="14" t="n"/>
      <c r="K102" s="36" t="n"/>
      <c r="L102" s="37">
        <f>IF($A102="","",IF($J102&lt;&gt;"Yes","",IF($K102&lt;&gt;"",$K102,IF($C102="","",$C102+Setup!$B$3))))</f>
        <v/>
      </c>
      <c r="M102" s="14" t="n"/>
      <c r="N102" s="36" t="n"/>
      <c r="O102" s="14" t="n"/>
      <c r="P102" s="15" t="n"/>
      <c r="Q102" s="15" t="n"/>
      <c r="R102" s="20">
        <f>IF(OR($A102="",$C102="",$I102&lt;&gt;"Scheduled"),"",$C102-Setup!$B$2)</f>
        <v/>
      </c>
      <c r="S102" s="21">
        <f>IF($A102="","",IF($T102&lt;&gt;"OK","Fix record",IF(AND($J102="Yes",$M102&lt;&gt;"Completed",$L102&lt;Setup!$B$2),"Follow-up overdue",IF(AND($J102="Yes",$M102&lt;&gt;"Completed",$L102=Setup!$B$2),"Follow-up due today",IF(AND($I102="Scheduled",$C102&lt;Setup!$B$2),"Update attendance",IF(AND($I102="Scheduled",$C102=Setup!$B$2),"Appointment today",IF(AND($I102="Scheduled",$C102&gt;Setup!$B$2,$C102&lt;=Setup!$B$2+Setup!$B$4),"Upcoming","No alert")))))))</f>
        <v/>
      </c>
      <c r="T102" s="21">
        <f>IF($A102="","",IF(COUNTIF($A$2:$A$151,$A102)&gt;1,"Duplicate appointment ID",IF(OR($B102="",$C102="",$D102="",$E102="",$F102="",$G102="",$H102="",$I102="",$J102="",$M102=""),"Missing required field",IF(AND($J102="No",OR($M102&lt;&gt;"Not Needed",$K102&lt;&gt;"",$N102&lt;&gt;"")),"Check follow-up fields",IF(AND($J102="Yes",$M102="Not Needed"),"Check follow-up fields",IF(AND($M102="Completed",$N102=""),"Missing completion date",IF(AND($M102&lt;&gt;"Completed",$N102&lt;&gt;""),"Check completion date",IF(AND($N102&lt;&gt;"",$C102&lt;&gt;"",$N102&lt;$C102),"Completion date before appointment",IF(AND($K102&lt;&gt;"",$C102&lt;&gt;"",$K102&lt;$C102),"Follow-up date before appointment",IF(AND($I102="Rescheduled",$O102=""),"Missing replacement ID",IF(AND($I102="Rescheduled",$O102&lt;&gt;"",OR($O102=$A102,COUNTIF($A$2:$A$151,$O102)=0)),"Replacement ID not found or invalid",IF(AND($I102&lt;&gt;"Rescheduled",$O102&lt;&gt;""),"Check replacement ID","OK"))))))))))))</f>
        <v/>
      </c>
    </row>
    <row r="103" ht="29" customHeight="1">
      <c r="A103" s="14" t="n"/>
      <c r="B103" s="15" t="n"/>
      <c r="C103" s="36" t="n"/>
      <c r="D103" s="17" t="n"/>
      <c r="E103" s="18" t="n"/>
      <c r="F103" s="14" t="n"/>
      <c r="G103" s="14" t="n"/>
      <c r="H103" s="14" t="n"/>
      <c r="I103" s="14" t="n"/>
      <c r="J103" s="14" t="n"/>
      <c r="K103" s="36" t="n"/>
      <c r="L103" s="37">
        <f>IF($A103="","",IF($J103&lt;&gt;"Yes","",IF($K103&lt;&gt;"",$K103,IF($C103="","",$C103+Setup!$B$3))))</f>
        <v/>
      </c>
      <c r="M103" s="14" t="n"/>
      <c r="N103" s="36" t="n"/>
      <c r="O103" s="14" t="n"/>
      <c r="P103" s="15" t="n"/>
      <c r="Q103" s="15" t="n"/>
      <c r="R103" s="20">
        <f>IF(OR($A103="",$C103="",$I103&lt;&gt;"Scheduled"),"",$C103-Setup!$B$2)</f>
        <v/>
      </c>
      <c r="S103" s="21">
        <f>IF($A103="","",IF($T103&lt;&gt;"OK","Fix record",IF(AND($J103="Yes",$M103&lt;&gt;"Completed",$L103&lt;Setup!$B$2),"Follow-up overdue",IF(AND($J103="Yes",$M103&lt;&gt;"Completed",$L103=Setup!$B$2),"Follow-up due today",IF(AND($I103="Scheduled",$C103&lt;Setup!$B$2),"Update attendance",IF(AND($I103="Scheduled",$C103=Setup!$B$2),"Appointment today",IF(AND($I103="Scheduled",$C103&gt;Setup!$B$2,$C103&lt;=Setup!$B$2+Setup!$B$4),"Upcoming","No alert")))))))</f>
        <v/>
      </c>
      <c r="T103" s="21">
        <f>IF($A103="","",IF(COUNTIF($A$2:$A$151,$A103)&gt;1,"Duplicate appointment ID",IF(OR($B103="",$C103="",$D103="",$E103="",$F103="",$G103="",$H103="",$I103="",$J103="",$M103=""),"Missing required field",IF(AND($J103="No",OR($M103&lt;&gt;"Not Needed",$K103&lt;&gt;"",$N103&lt;&gt;"")),"Check follow-up fields",IF(AND($J103="Yes",$M103="Not Needed"),"Check follow-up fields",IF(AND($M103="Completed",$N103=""),"Missing completion date",IF(AND($M103&lt;&gt;"Completed",$N103&lt;&gt;""),"Check completion date",IF(AND($N103&lt;&gt;"",$C103&lt;&gt;"",$N103&lt;$C103),"Completion date before appointment",IF(AND($K103&lt;&gt;"",$C103&lt;&gt;"",$K103&lt;$C103),"Follow-up date before appointment",IF(AND($I103="Rescheduled",$O103=""),"Missing replacement ID",IF(AND($I103="Rescheduled",$O103&lt;&gt;"",OR($O103=$A103,COUNTIF($A$2:$A$151,$O103)=0)),"Replacement ID not found or invalid",IF(AND($I103&lt;&gt;"Rescheduled",$O103&lt;&gt;""),"Check replacement ID","OK"))))))))))))</f>
        <v/>
      </c>
    </row>
    <row r="104" ht="29" customHeight="1">
      <c r="A104" s="14" t="n"/>
      <c r="B104" s="15" t="n"/>
      <c r="C104" s="36" t="n"/>
      <c r="D104" s="17" t="n"/>
      <c r="E104" s="18" t="n"/>
      <c r="F104" s="14" t="n"/>
      <c r="G104" s="14" t="n"/>
      <c r="H104" s="14" t="n"/>
      <c r="I104" s="14" t="n"/>
      <c r="J104" s="14" t="n"/>
      <c r="K104" s="36" t="n"/>
      <c r="L104" s="37">
        <f>IF($A104="","",IF($J104&lt;&gt;"Yes","",IF($K104&lt;&gt;"",$K104,IF($C104="","",$C104+Setup!$B$3))))</f>
        <v/>
      </c>
      <c r="M104" s="14" t="n"/>
      <c r="N104" s="36" t="n"/>
      <c r="O104" s="14" t="n"/>
      <c r="P104" s="15" t="n"/>
      <c r="Q104" s="15" t="n"/>
      <c r="R104" s="20">
        <f>IF(OR($A104="",$C104="",$I104&lt;&gt;"Scheduled"),"",$C104-Setup!$B$2)</f>
        <v/>
      </c>
      <c r="S104" s="21">
        <f>IF($A104="","",IF($T104&lt;&gt;"OK","Fix record",IF(AND($J104="Yes",$M104&lt;&gt;"Completed",$L104&lt;Setup!$B$2),"Follow-up overdue",IF(AND($J104="Yes",$M104&lt;&gt;"Completed",$L104=Setup!$B$2),"Follow-up due today",IF(AND($I104="Scheduled",$C104&lt;Setup!$B$2),"Update attendance",IF(AND($I104="Scheduled",$C104=Setup!$B$2),"Appointment today",IF(AND($I104="Scheduled",$C104&gt;Setup!$B$2,$C104&lt;=Setup!$B$2+Setup!$B$4),"Upcoming","No alert")))))))</f>
        <v/>
      </c>
      <c r="T104" s="21">
        <f>IF($A104="","",IF(COUNTIF($A$2:$A$151,$A104)&gt;1,"Duplicate appointment ID",IF(OR($B104="",$C104="",$D104="",$E104="",$F104="",$G104="",$H104="",$I104="",$J104="",$M104=""),"Missing required field",IF(AND($J104="No",OR($M104&lt;&gt;"Not Needed",$K104&lt;&gt;"",$N104&lt;&gt;"")),"Check follow-up fields",IF(AND($J104="Yes",$M104="Not Needed"),"Check follow-up fields",IF(AND($M104="Completed",$N104=""),"Missing completion date",IF(AND($M104&lt;&gt;"Completed",$N104&lt;&gt;""),"Check completion date",IF(AND($N104&lt;&gt;"",$C104&lt;&gt;"",$N104&lt;$C104),"Completion date before appointment",IF(AND($K104&lt;&gt;"",$C104&lt;&gt;"",$K104&lt;$C104),"Follow-up date before appointment",IF(AND($I104="Rescheduled",$O104=""),"Missing replacement ID",IF(AND($I104="Rescheduled",$O104&lt;&gt;"",OR($O104=$A104,COUNTIF($A$2:$A$151,$O104)=0)),"Replacement ID not found or invalid",IF(AND($I104&lt;&gt;"Rescheduled",$O104&lt;&gt;""),"Check replacement ID","OK"))))))))))))</f>
        <v/>
      </c>
    </row>
    <row r="105" ht="29" customHeight="1">
      <c r="A105" s="14" t="n"/>
      <c r="B105" s="15" t="n"/>
      <c r="C105" s="36" t="n"/>
      <c r="D105" s="17" t="n"/>
      <c r="E105" s="18" t="n"/>
      <c r="F105" s="14" t="n"/>
      <c r="G105" s="14" t="n"/>
      <c r="H105" s="14" t="n"/>
      <c r="I105" s="14" t="n"/>
      <c r="J105" s="14" t="n"/>
      <c r="K105" s="36" t="n"/>
      <c r="L105" s="37">
        <f>IF($A105="","",IF($J105&lt;&gt;"Yes","",IF($K105&lt;&gt;"",$K105,IF($C105="","",$C105+Setup!$B$3))))</f>
        <v/>
      </c>
      <c r="M105" s="14" t="n"/>
      <c r="N105" s="36" t="n"/>
      <c r="O105" s="14" t="n"/>
      <c r="P105" s="15" t="n"/>
      <c r="Q105" s="15" t="n"/>
      <c r="R105" s="20">
        <f>IF(OR($A105="",$C105="",$I105&lt;&gt;"Scheduled"),"",$C105-Setup!$B$2)</f>
        <v/>
      </c>
      <c r="S105" s="21">
        <f>IF($A105="","",IF($T105&lt;&gt;"OK","Fix record",IF(AND($J105="Yes",$M105&lt;&gt;"Completed",$L105&lt;Setup!$B$2),"Follow-up overdue",IF(AND($J105="Yes",$M105&lt;&gt;"Completed",$L105=Setup!$B$2),"Follow-up due today",IF(AND($I105="Scheduled",$C105&lt;Setup!$B$2),"Update attendance",IF(AND($I105="Scheduled",$C105=Setup!$B$2),"Appointment today",IF(AND($I105="Scheduled",$C105&gt;Setup!$B$2,$C105&lt;=Setup!$B$2+Setup!$B$4),"Upcoming","No alert")))))))</f>
        <v/>
      </c>
      <c r="T105" s="21">
        <f>IF($A105="","",IF(COUNTIF($A$2:$A$151,$A105)&gt;1,"Duplicate appointment ID",IF(OR($B105="",$C105="",$D105="",$E105="",$F105="",$G105="",$H105="",$I105="",$J105="",$M105=""),"Missing required field",IF(AND($J105="No",OR($M105&lt;&gt;"Not Needed",$K105&lt;&gt;"",$N105&lt;&gt;"")),"Check follow-up fields",IF(AND($J105="Yes",$M105="Not Needed"),"Check follow-up fields",IF(AND($M105="Completed",$N105=""),"Missing completion date",IF(AND($M105&lt;&gt;"Completed",$N105&lt;&gt;""),"Check completion date",IF(AND($N105&lt;&gt;"",$C105&lt;&gt;"",$N105&lt;$C105),"Completion date before appointment",IF(AND($K105&lt;&gt;"",$C105&lt;&gt;"",$K105&lt;$C105),"Follow-up date before appointment",IF(AND($I105="Rescheduled",$O105=""),"Missing replacement ID",IF(AND($I105="Rescheduled",$O105&lt;&gt;"",OR($O105=$A105,COUNTIF($A$2:$A$151,$O105)=0)),"Replacement ID not found or invalid",IF(AND($I105&lt;&gt;"Rescheduled",$O105&lt;&gt;""),"Check replacement ID","OK"))))))))))))</f>
        <v/>
      </c>
    </row>
    <row r="106" ht="29" customHeight="1">
      <c r="A106" s="14" t="n"/>
      <c r="B106" s="15" t="n"/>
      <c r="C106" s="36" t="n"/>
      <c r="D106" s="17" t="n"/>
      <c r="E106" s="18" t="n"/>
      <c r="F106" s="14" t="n"/>
      <c r="G106" s="14" t="n"/>
      <c r="H106" s="14" t="n"/>
      <c r="I106" s="14" t="n"/>
      <c r="J106" s="14" t="n"/>
      <c r="K106" s="36" t="n"/>
      <c r="L106" s="37">
        <f>IF($A106="","",IF($J106&lt;&gt;"Yes","",IF($K106&lt;&gt;"",$K106,IF($C106="","",$C106+Setup!$B$3))))</f>
        <v/>
      </c>
      <c r="M106" s="14" t="n"/>
      <c r="N106" s="36" t="n"/>
      <c r="O106" s="14" t="n"/>
      <c r="P106" s="15" t="n"/>
      <c r="Q106" s="15" t="n"/>
      <c r="R106" s="20">
        <f>IF(OR($A106="",$C106="",$I106&lt;&gt;"Scheduled"),"",$C106-Setup!$B$2)</f>
        <v/>
      </c>
      <c r="S106" s="21">
        <f>IF($A106="","",IF($T106&lt;&gt;"OK","Fix record",IF(AND($J106="Yes",$M106&lt;&gt;"Completed",$L106&lt;Setup!$B$2),"Follow-up overdue",IF(AND($J106="Yes",$M106&lt;&gt;"Completed",$L106=Setup!$B$2),"Follow-up due today",IF(AND($I106="Scheduled",$C106&lt;Setup!$B$2),"Update attendance",IF(AND($I106="Scheduled",$C106=Setup!$B$2),"Appointment today",IF(AND($I106="Scheduled",$C106&gt;Setup!$B$2,$C106&lt;=Setup!$B$2+Setup!$B$4),"Upcoming","No alert")))))))</f>
        <v/>
      </c>
      <c r="T106" s="21">
        <f>IF($A106="","",IF(COUNTIF($A$2:$A$151,$A106)&gt;1,"Duplicate appointment ID",IF(OR($B106="",$C106="",$D106="",$E106="",$F106="",$G106="",$H106="",$I106="",$J106="",$M106=""),"Missing required field",IF(AND($J106="No",OR($M106&lt;&gt;"Not Needed",$K106&lt;&gt;"",$N106&lt;&gt;"")),"Check follow-up fields",IF(AND($J106="Yes",$M106="Not Needed"),"Check follow-up fields",IF(AND($M106="Completed",$N106=""),"Missing completion date",IF(AND($M106&lt;&gt;"Completed",$N106&lt;&gt;""),"Check completion date",IF(AND($N106&lt;&gt;"",$C106&lt;&gt;"",$N106&lt;$C106),"Completion date before appointment",IF(AND($K106&lt;&gt;"",$C106&lt;&gt;"",$K106&lt;$C106),"Follow-up date before appointment",IF(AND($I106="Rescheduled",$O106=""),"Missing replacement ID",IF(AND($I106="Rescheduled",$O106&lt;&gt;"",OR($O106=$A106,COUNTIF($A$2:$A$151,$O106)=0)),"Replacement ID not found or invalid",IF(AND($I106&lt;&gt;"Rescheduled",$O106&lt;&gt;""),"Check replacement ID","OK"))))))))))))</f>
        <v/>
      </c>
    </row>
    <row r="107" ht="29" customHeight="1">
      <c r="A107" s="14" t="n"/>
      <c r="B107" s="15" t="n"/>
      <c r="C107" s="36" t="n"/>
      <c r="D107" s="17" t="n"/>
      <c r="E107" s="18" t="n"/>
      <c r="F107" s="14" t="n"/>
      <c r="G107" s="14" t="n"/>
      <c r="H107" s="14" t="n"/>
      <c r="I107" s="14" t="n"/>
      <c r="J107" s="14" t="n"/>
      <c r="K107" s="36" t="n"/>
      <c r="L107" s="37">
        <f>IF($A107="","",IF($J107&lt;&gt;"Yes","",IF($K107&lt;&gt;"",$K107,IF($C107="","",$C107+Setup!$B$3))))</f>
        <v/>
      </c>
      <c r="M107" s="14" t="n"/>
      <c r="N107" s="36" t="n"/>
      <c r="O107" s="14" t="n"/>
      <c r="P107" s="15" t="n"/>
      <c r="Q107" s="15" t="n"/>
      <c r="R107" s="20">
        <f>IF(OR($A107="",$C107="",$I107&lt;&gt;"Scheduled"),"",$C107-Setup!$B$2)</f>
        <v/>
      </c>
      <c r="S107" s="21">
        <f>IF($A107="","",IF($T107&lt;&gt;"OK","Fix record",IF(AND($J107="Yes",$M107&lt;&gt;"Completed",$L107&lt;Setup!$B$2),"Follow-up overdue",IF(AND($J107="Yes",$M107&lt;&gt;"Completed",$L107=Setup!$B$2),"Follow-up due today",IF(AND($I107="Scheduled",$C107&lt;Setup!$B$2),"Update attendance",IF(AND($I107="Scheduled",$C107=Setup!$B$2),"Appointment today",IF(AND($I107="Scheduled",$C107&gt;Setup!$B$2,$C107&lt;=Setup!$B$2+Setup!$B$4),"Upcoming","No alert")))))))</f>
        <v/>
      </c>
      <c r="T107" s="21">
        <f>IF($A107="","",IF(COUNTIF($A$2:$A$151,$A107)&gt;1,"Duplicate appointment ID",IF(OR($B107="",$C107="",$D107="",$E107="",$F107="",$G107="",$H107="",$I107="",$J107="",$M107=""),"Missing required field",IF(AND($J107="No",OR($M107&lt;&gt;"Not Needed",$K107&lt;&gt;"",$N107&lt;&gt;"")),"Check follow-up fields",IF(AND($J107="Yes",$M107="Not Needed"),"Check follow-up fields",IF(AND($M107="Completed",$N107=""),"Missing completion date",IF(AND($M107&lt;&gt;"Completed",$N107&lt;&gt;""),"Check completion date",IF(AND($N107&lt;&gt;"",$C107&lt;&gt;"",$N107&lt;$C107),"Completion date before appointment",IF(AND($K107&lt;&gt;"",$C107&lt;&gt;"",$K107&lt;$C107),"Follow-up date before appointment",IF(AND($I107="Rescheduled",$O107=""),"Missing replacement ID",IF(AND($I107="Rescheduled",$O107&lt;&gt;"",OR($O107=$A107,COUNTIF($A$2:$A$151,$O107)=0)),"Replacement ID not found or invalid",IF(AND($I107&lt;&gt;"Rescheduled",$O107&lt;&gt;""),"Check replacement ID","OK"))))))))))))</f>
        <v/>
      </c>
    </row>
    <row r="108" ht="29" customHeight="1">
      <c r="A108" s="14" t="n"/>
      <c r="B108" s="15" t="n"/>
      <c r="C108" s="36" t="n"/>
      <c r="D108" s="17" t="n"/>
      <c r="E108" s="18" t="n"/>
      <c r="F108" s="14" t="n"/>
      <c r="G108" s="14" t="n"/>
      <c r="H108" s="14" t="n"/>
      <c r="I108" s="14" t="n"/>
      <c r="J108" s="14" t="n"/>
      <c r="K108" s="36" t="n"/>
      <c r="L108" s="37">
        <f>IF($A108="","",IF($J108&lt;&gt;"Yes","",IF($K108&lt;&gt;"",$K108,IF($C108="","",$C108+Setup!$B$3))))</f>
        <v/>
      </c>
      <c r="M108" s="14" t="n"/>
      <c r="N108" s="36" t="n"/>
      <c r="O108" s="14" t="n"/>
      <c r="P108" s="15" t="n"/>
      <c r="Q108" s="15" t="n"/>
      <c r="R108" s="20">
        <f>IF(OR($A108="",$C108="",$I108&lt;&gt;"Scheduled"),"",$C108-Setup!$B$2)</f>
        <v/>
      </c>
      <c r="S108" s="21">
        <f>IF($A108="","",IF($T108&lt;&gt;"OK","Fix record",IF(AND($J108="Yes",$M108&lt;&gt;"Completed",$L108&lt;Setup!$B$2),"Follow-up overdue",IF(AND($J108="Yes",$M108&lt;&gt;"Completed",$L108=Setup!$B$2),"Follow-up due today",IF(AND($I108="Scheduled",$C108&lt;Setup!$B$2),"Update attendance",IF(AND($I108="Scheduled",$C108=Setup!$B$2),"Appointment today",IF(AND($I108="Scheduled",$C108&gt;Setup!$B$2,$C108&lt;=Setup!$B$2+Setup!$B$4),"Upcoming","No alert")))))))</f>
        <v/>
      </c>
      <c r="T108" s="21">
        <f>IF($A108="","",IF(COUNTIF($A$2:$A$151,$A108)&gt;1,"Duplicate appointment ID",IF(OR($B108="",$C108="",$D108="",$E108="",$F108="",$G108="",$H108="",$I108="",$J108="",$M108=""),"Missing required field",IF(AND($J108="No",OR($M108&lt;&gt;"Not Needed",$K108&lt;&gt;"",$N108&lt;&gt;"")),"Check follow-up fields",IF(AND($J108="Yes",$M108="Not Needed"),"Check follow-up fields",IF(AND($M108="Completed",$N108=""),"Missing completion date",IF(AND($M108&lt;&gt;"Completed",$N108&lt;&gt;""),"Check completion date",IF(AND($N108&lt;&gt;"",$C108&lt;&gt;"",$N108&lt;$C108),"Completion date before appointment",IF(AND($K108&lt;&gt;"",$C108&lt;&gt;"",$K108&lt;$C108),"Follow-up date before appointment",IF(AND($I108="Rescheduled",$O108=""),"Missing replacement ID",IF(AND($I108="Rescheduled",$O108&lt;&gt;"",OR($O108=$A108,COUNTIF($A$2:$A$151,$O108)=0)),"Replacement ID not found or invalid",IF(AND($I108&lt;&gt;"Rescheduled",$O108&lt;&gt;""),"Check replacement ID","OK"))))))))))))</f>
        <v/>
      </c>
    </row>
    <row r="109" ht="29" customHeight="1">
      <c r="A109" s="14" t="n"/>
      <c r="B109" s="15" t="n"/>
      <c r="C109" s="36" t="n"/>
      <c r="D109" s="17" t="n"/>
      <c r="E109" s="18" t="n"/>
      <c r="F109" s="14" t="n"/>
      <c r="G109" s="14" t="n"/>
      <c r="H109" s="14" t="n"/>
      <c r="I109" s="14" t="n"/>
      <c r="J109" s="14" t="n"/>
      <c r="K109" s="36" t="n"/>
      <c r="L109" s="37">
        <f>IF($A109="","",IF($J109&lt;&gt;"Yes","",IF($K109&lt;&gt;"",$K109,IF($C109="","",$C109+Setup!$B$3))))</f>
        <v/>
      </c>
      <c r="M109" s="14" t="n"/>
      <c r="N109" s="36" t="n"/>
      <c r="O109" s="14" t="n"/>
      <c r="P109" s="15" t="n"/>
      <c r="Q109" s="15" t="n"/>
      <c r="R109" s="20">
        <f>IF(OR($A109="",$C109="",$I109&lt;&gt;"Scheduled"),"",$C109-Setup!$B$2)</f>
        <v/>
      </c>
      <c r="S109" s="21">
        <f>IF($A109="","",IF($T109&lt;&gt;"OK","Fix record",IF(AND($J109="Yes",$M109&lt;&gt;"Completed",$L109&lt;Setup!$B$2),"Follow-up overdue",IF(AND($J109="Yes",$M109&lt;&gt;"Completed",$L109=Setup!$B$2),"Follow-up due today",IF(AND($I109="Scheduled",$C109&lt;Setup!$B$2),"Update attendance",IF(AND($I109="Scheduled",$C109=Setup!$B$2),"Appointment today",IF(AND($I109="Scheduled",$C109&gt;Setup!$B$2,$C109&lt;=Setup!$B$2+Setup!$B$4),"Upcoming","No alert")))))))</f>
        <v/>
      </c>
      <c r="T109" s="21">
        <f>IF($A109="","",IF(COUNTIF($A$2:$A$151,$A109)&gt;1,"Duplicate appointment ID",IF(OR($B109="",$C109="",$D109="",$E109="",$F109="",$G109="",$H109="",$I109="",$J109="",$M109=""),"Missing required field",IF(AND($J109="No",OR($M109&lt;&gt;"Not Needed",$K109&lt;&gt;"",$N109&lt;&gt;"")),"Check follow-up fields",IF(AND($J109="Yes",$M109="Not Needed"),"Check follow-up fields",IF(AND($M109="Completed",$N109=""),"Missing completion date",IF(AND($M109&lt;&gt;"Completed",$N109&lt;&gt;""),"Check completion date",IF(AND($N109&lt;&gt;"",$C109&lt;&gt;"",$N109&lt;$C109),"Completion date before appointment",IF(AND($K109&lt;&gt;"",$C109&lt;&gt;"",$K109&lt;$C109),"Follow-up date before appointment",IF(AND($I109="Rescheduled",$O109=""),"Missing replacement ID",IF(AND($I109="Rescheduled",$O109&lt;&gt;"",OR($O109=$A109,COUNTIF($A$2:$A$151,$O109)=0)),"Replacement ID not found or invalid",IF(AND($I109&lt;&gt;"Rescheduled",$O109&lt;&gt;""),"Check replacement ID","OK"))))))))))))</f>
        <v/>
      </c>
    </row>
    <row r="110" ht="29" customHeight="1">
      <c r="A110" s="14" t="n"/>
      <c r="B110" s="15" t="n"/>
      <c r="C110" s="36" t="n"/>
      <c r="D110" s="17" t="n"/>
      <c r="E110" s="18" t="n"/>
      <c r="F110" s="14" t="n"/>
      <c r="G110" s="14" t="n"/>
      <c r="H110" s="14" t="n"/>
      <c r="I110" s="14" t="n"/>
      <c r="J110" s="14" t="n"/>
      <c r="K110" s="36" t="n"/>
      <c r="L110" s="37">
        <f>IF($A110="","",IF($J110&lt;&gt;"Yes","",IF($K110&lt;&gt;"",$K110,IF($C110="","",$C110+Setup!$B$3))))</f>
        <v/>
      </c>
      <c r="M110" s="14" t="n"/>
      <c r="N110" s="36" t="n"/>
      <c r="O110" s="14" t="n"/>
      <c r="P110" s="15" t="n"/>
      <c r="Q110" s="15" t="n"/>
      <c r="R110" s="20">
        <f>IF(OR($A110="",$C110="",$I110&lt;&gt;"Scheduled"),"",$C110-Setup!$B$2)</f>
        <v/>
      </c>
      <c r="S110" s="21">
        <f>IF($A110="","",IF($T110&lt;&gt;"OK","Fix record",IF(AND($J110="Yes",$M110&lt;&gt;"Completed",$L110&lt;Setup!$B$2),"Follow-up overdue",IF(AND($J110="Yes",$M110&lt;&gt;"Completed",$L110=Setup!$B$2),"Follow-up due today",IF(AND($I110="Scheduled",$C110&lt;Setup!$B$2),"Update attendance",IF(AND($I110="Scheduled",$C110=Setup!$B$2),"Appointment today",IF(AND($I110="Scheduled",$C110&gt;Setup!$B$2,$C110&lt;=Setup!$B$2+Setup!$B$4),"Upcoming","No alert")))))))</f>
        <v/>
      </c>
      <c r="T110" s="21">
        <f>IF($A110="","",IF(COUNTIF($A$2:$A$151,$A110)&gt;1,"Duplicate appointment ID",IF(OR($B110="",$C110="",$D110="",$E110="",$F110="",$G110="",$H110="",$I110="",$J110="",$M110=""),"Missing required field",IF(AND($J110="No",OR($M110&lt;&gt;"Not Needed",$K110&lt;&gt;"",$N110&lt;&gt;"")),"Check follow-up fields",IF(AND($J110="Yes",$M110="Not Needed"),"Check follow-up fields",IF(AND($M110="Completed",$N110=""),"Missing completion date",IF(AND($M110&lt;&gt;"Completed",$N110&lt;&gt;""),"Check completion date",IF(AND($N110&lt;&gt;"",$C110&lt;&gt;"",$N110&lt;$C110),"Completion date before appointment",IF(AND($K110&lt;&gt;"",$C110&lt;&gt;"",$K110&lt;$C110),"Follow-up date before appointment",IF(AND($I110="Rescheduled",$O110=""),"Missing replacement ID",IF(AND($I110="Rescheduled",$O110&lt;&gt;"",OR($O110=$A110,COUNTIF($A$2:$A$151,$O110)=0)),"Replacement ID not found or invalid",IF(AND($I110&lt;&gt;"Rescheduled",$O110&lt;&gt;""),"Check replacement ID","OK"))))))))))))</f>
        <v/>
      </c>
    </row>
    <row r="111" ht="29" customHeight="1">
      <c r="A111" s="14" t="n"/>
      <c r="B111" s="15" t="n"/>
      <c r="C111" s="36" t="n"/>
      <c r="D111" s="17" t="n"/>
      <c r="E111" s="18" t="n"/>
      <c r="F111" s="14" t="n"/>
      <c r="G111" s="14" t="n"/>
      <c r="H111" s="14" t="n"/>
      <c r="I111" s="14" t="n"/>
      <c r="J111" s="14" t="n"/>
      <c r="K111" s="36" t="n"/>
      <c r="L111" s="37">
        <f>IF($A111="","",IF($J111&lt;&gt;"Yes","",IF($K111&lt;&gt;"",$K111,IF($C111="","",$C111+Setup!$B$3))))</f>
        <v/>
      </c>
      <c r="M111" s="14" t="n"/>
      <c r="N111" s="36" t="n"/>
      <c r="O111" s="14" t="n"/>
      <c r="P111" s="15" t="n"/>
      <c r="Q111" s="15" t="n"/>
      <c r="R111" s="20">
        <f>IF(OR($A111="",$C111="",$I111&lt;&gt;"Scheduled"),"",$C111-Setup!$B$2)</f>
        <v/>
      </c>
      <c r="S111" s="21">
        <f>IF($A111="","",IF($T111&lt;&gt;"OK","Fix record",IF(AND($J111="Yes",$M111&lt;&gt;"Completed",$L111&lt;Setup!$B$2),"Follow-up overdue",IF(AND($J111="Yes",$M111&lt;&gt;"Completed",$L111=Setup!$B$2),"Follow-up due today",IF(AND($I111="Scheduled",$C111&lt;Setup!$B$2),"Update attendance",IF(AND($I111="Scheduled",$C111=Setup!$B$2),"Appointment today",IF(AND($I111="Scheduled",$C111&gt;Setup!$B$2,$C111&lt;=Setup!$B$2+Setup!$B$4),"Upcoming","No alert")))))))</f>
        <v/>
      </c>
      <c r="T111" s="21">
        <f>IF($A111="","",IF(COUNTIF($A$2:$A$151,$A111)&gt;1,"Duplicate appointment ID",IF(OR($B111="",$C111="",$D111="",$E111="",$F111="",$G111="",$H111="",$I111="",$J111="",$M111=""),"Missing required field",IF(AND($J111="No",OR($M111&lt;&gt;"Not Needed",$K111&lt;&gt;"",$N111&lt;&gt;"")),"Check follow-up fields",IF(AND($J111="Yes",$M111="Not Needed"),"Check follow-up fields",IF(AND($M111="Completed",$N111=""),"Missing completion date",IF(AND($M111&lt;&gt;"Completed",$N111&lt;&gt;""),"Check completion date",IF(AND($N111&lt;&gt;"",$C111&lt;&gt;"",$N111&lt;$C111),"Completion date before appointment",IF(AND($K111&lt;&gt;"",$C111&lt;&gt;"",$K111&lt;$C111),"Follow-up date before appointment",IF(AND($I111="Rescheduled",$O111=""),"Missing replacement ID",IF(AND($I111="Rescheduled",$O111&lt;&gt;"",OR($O111=$A111,COUNTIF($A$2:$A$151,$O111)=0)),"Replacement ID not found or invalid",IF(AND($I111&lt;&gt;"Rescheduled",$O111&lt;&gt;""),"Check replacement ID","OK"))))))))))))</f>
        <v/>
      </c>
    </row>
    <row r="112" ht="29" customHeight="1">
      <c r="A112" s="14" t="n"/>
      <c r="B112" s="15" t="n"/>
      <c r="C112" s="36" t="n"/>
      <c r="D112" s="17" t="n"/>
      <c r="E112" s="18" t="n"/>
      <c r="F112" s="14" t="n"/>
      <c r="G112" s="14" t="n"/>
      <c r="H112" s="14" t="n"/>
      <c r="I112" s="14" t="n"/>
      <c r="J112" s="14" t="n"/>
      <c r="K112" s="36" t="n"/>
      <c r="L112" s="37">
        <f>IF($A112="","",IF($J112&lt;&gt;"Yes","",IF($K112&lt;&gt;"",$K112,IF($C112="","",$C112+Setup!$B$3))))</f>
        <v/>
      </c>
      <c r="M112" s="14" t="n"/>
      <c r="N112" s="36" t="n"/>
      <c r="O112" s="14" t="n"/>
      <c r="P112" s="15" t="n"/>
      <c r="Q112" s="15" t="n"/>
      <c r="R112" s="20">
        <f>IF(OR($A112="",$C112="",$I112&lt;&gt;"Scheduled"),"",$C112-Setup!$B$2)</f>
        <v/>
      </c>
      <c r="S112" s="21">
        <f>IF($A112="","",IF($T112&lt;&gt;"OK","Fix record",IF(AND($J112="Yes",$M112&lt;&gt;"Completed",$L112&lt;Setup!$B$2),"Follow-up overdue",IF(AND($J112="Yes",$M112&lt;&gt;"Completed",$L112=Setup!$B$2),"Follow-up due today",IF(AND($I112="Scheduled",$C112&lt;Setup!$B$2),"Update attendance",IF(AND($I112="Scheduled",$C112=Setup!$B$2),"Appointment today",IF(AND($I112="Scheduled",$C112&gt;Setup!$B$2,$C112&lt;=Setup!$B$2+Setup!$B$4),"Upcoming","No alert")))))))</f>
        <v/>
      </c>
      <c r="T112" s="21">
        <f>IF($A112="","",IF(COUNTIF($A$2:$A$151,$A112)&gt;1,"Duplicate appointment ID",IF(OR($B112="",$C112="",$D112="",$E112="",$F112="",$G112="",$H112="",$I112="",$J112="",$M112=""),"Missing required field",IF(AND($J112="No",OR($M112&lt;&gt;"Not Needed",$K112&lt;&gt;"",$N112&lt;&gt;"")),"Check follow-up fields",IF(AND($J112="Yes",$M112="Not Needed"),"Check follow-up fields",IF(AND($M112="Completed",$N112=""),"Missing completion date",IF(AND($M112&lt;&gt;"Completed",$N112&lt;&gt;""),"Check completion date",IF(AND($N112&lt;&gt;"",$C112&lt;&gt;"",$N112&lt;$C112),"Completion date before appointment",IF(AND($K112&lt;&gt;"",$C112&lt;&gt;"",$K112&lt;$C112),"Follow-up date before appointment",IF(AND($I112="Rescheduled",$O112=""),"Missing replacement ID",IF(AND($I112="Rescheduled",$O112&lt;&gt;"",OR($O112=$A112,COUNTIF($A$2:$A$151,$O112)=0)),"Replacement ID not found or invalid",IF(AND($I112&lt;&gt;"Rescheduled",$O112&lt;&gt;""),"Check replacement ID","OK"))))))))))))</f>
        <v/>
      </c>
    </row>
    <row r="113" ht="29" customHeight="1">
      <c r="A113" s="14" t="n"/>
      <c r="B113" s="15" t="n"/>
      <c r="C113" s="36" t="n"/>
      <c r="D113" s="17" t="n"/>
      <c r="E113" s="18" t="n"/>
      <c r="F113" s="14" t="n"/>
      <c r="G113" s="14" t="n"/>
      <c r="H113" s="14" t="n"/>
      <c r="I113" s="14" t="n"/>
      <c r="J113" s="14" t="n"/>
      <c r="K113" s="36" t="n"/>
      <c r="L113" s="37">
        <f>IF($A113="","",IF($J113&lt;&gt;"Yes","",IF($K113&lt;&gt;"",$K113,IF($C113="","",$C113+Setup!$B$3))))</f>
        <v/>
      </c>
      <c r="M113" s="14" t="n"/>
      <c r="N113" s="36" t="n"/>
      <c r="O113" s="14" t="n"/>
      <c r="P113" s="15" t="n"/>
      <c r="Q113" s="15" t="n"/>
      <c r="R113" s="20">
        <f>IF(OR($A113="",$C113="",$I113&lt;&gt;"Scheduled"),"",$C113-Setup!$B$2)</f>
        <v/>
      </c>
      <c r="S113" s="21">
        <f>IF($A113="","",IF($T113&lt;&gt;"OK","Fix record",IF(AND($J113="Yes",$M113&lt;&gt;"Completed",$L113&lt;Setup!$B$2),"Follow-up overdue",IF(AND($J113="Yes",$M113&lt;&gt;"Completed",$L113=Setup!$B$2),"Follow-up due today",IF(AND($I113="Scheduled",$C113&lt;Setup!$B$2),"Update attendance",IF(AND($I113="Scheduled",$C113=Setup!$B$2),"Appointment today",IF(AND($I113="Scheduled",$C113&gt;Setup!$B$2,$C113&lt;=Setup!$B$2+Setup!$B$4),"Upcoming","No alert")))))))</f>
        <v/>
      </c>
      <c r="T113" s="21">
        <f>IF($A113="","",IF(COUNTIF($A$2:$A$151,$A113)&gt;1,"Duplicate appointment ID",IF(OR($B113="",$C113="",$D113="",$E113="",$F113="",$G113="",$H113="",$I113="",$J113="",$M113=""),"Missing required field",IF(AND($J113="No",OR($M113&lt;&gt;"Not Needed",$K113&lt;&gt;"",$N113&lt;&gt;"")),"Check follow-up fields",IF(AND($J113="Yes",$M113="Not Needed"),"Check follow-up fields",IF(AND($M113="Completed",$N113=""),"Missing completion date",IF(AND($M113&lt;&gt;"Completed",$N113&lt;&gt;""),"Check completion date",IF(AND($N113&lt;&gt;"",$C113&lt;&gt;"",$N113&lt;$C113),"Completion date before appointment",IF(AND($K113&lt;&gt;"",$C113&lt;&gt;"",$K113&lt;$C113),"Follow-up date before appointment",IF(AND($I113="Rescheduled",$O113=""),"Missing replacement ID",IF(AND($I113="Rescheduled",$O113&lt;&gt;"",OR($O113=$A113,COUNTIF($A$2:$A$151,$O113)=0)),"Replacement ID not found or invalid",IF(AND($I113&lt;&gt;"Rescheduled",$O113&lt;&gt;""),"Check replacement ID","OK"))))))))))))</f>
        <v/>
      </c>
    </row>
    <row r="114" ht="29" customHeight="1">
      <c r="A114" s="14" t="n"/>
      <c r="B114" s="15" t="n"/>
      <c r="C114" s="36" t="n"/>
      <c r="D114" s="17" t="n"/>
      <c r="E114" s="18" t="n"/>
      <c r="F114" s="14" t="n"/>
      <c r="G114" s="14" t="n"/>
      <c r="H114" s="14" t="n"/>
      <c r="I114" s="14" t="n"/>
      <c r="J114" s="14" t="n"/>
      <c r="K114" s="36" t="n"/>
      <c r="L114" s="37">
        <f>IF($A114="","",IF($J114&lt;&gt;"Yes","",IF($K114&lt;&gt;"",$K114,IF($C114="","",$C114+Setup!$B$3))))</f>
        <v/>
      </c>
      <c r="M114" s="14" t="n"/>
      <c r="N114" s="36" t="n"/>
      <c r="O114" s="14" t="n"/>
      <c r="P114" s="15" t="n"/>
      <c r="Q114" s="15" t="n"/>
      <c r="R114" s="20">
        <f>IF(OR($A114="",$C114="",$I114&lt;&gt;"Scheduled"),"",$C114-Setup!$B$2)</f>
        <v/>
      </c>
      <c r="S114" s="21">
        <f>IF($A114="","",IF($T114&lt;&gt;"OK","Fix record",IF(AND($J114="Yes",$M114&lt;&gt;"Completed",$L114&lt;Setup!$B$2),"Follow-up overdue",IF(AND($J114="Yes",$M114&lt;&gt;"Completed",$L114=Setup!$B$2),"Follow-up due today",IF(AND($I114="Scheduled",$C114&lt;Setup!$B$2),"Update attendance",IF(AND($I114="Scheduled",$C114=Setup!$B$2),"Appointment today",IF(AND($I114="Scheduled",$C114&gt;Setup!$B$2,$C114&lt;=Setup!$B$2+Setup!$B$4),"Upcoming","No alert")))))))</f>
        <v/>
      </c>
      <c r="T114" s="21">
        <f>IF($A114="","",IF(COUNTIF($A$2:$A$151,$A114)&gt;1,"Duplicate appointment ID",IF(OR($B114="",$C114="",$D114="",$E114="",$F114="",$G114="",$H114="",$I114="",$J114="",$M114=""),"Missing required field",IF(AND($J114="No",OR($M114&lt;&gt;"Not Needed",$K114&lt;&gt;"",$N114&lt;&gt;"")),"Check follow-up fields",IF(AND($J114="Yes",$M114="Not Needed"),"Check follow-up fields",IF(AND($M114="Completed",$N114=""),"Missing completion date",IF(AND($M114&lt;&gt;"Completed",$N114&lt;&gt;""),"Check completion date",IF(AND($N114&lt;&gt;"",$C114&lt;&gt;"",$N114&lt;$C114),"Completion date before appointment",IF(AND($K114&lt;&gt;"",$C114&lt;&gt;"",$K114&lt;$C114),"Follow-up date before appointment",IF(AND($I114="Rescheduled",$O114=""),"Missing replacement ID",IF(AND($I114="Rescheduled",$O114&lt;&gt;"",OR($O114=$A114,COUNTIF($A$2:$A$151,$O114)=0)),"Replacement ID not found or invalid",IF(AND($I114&lt;&gt;"Rescheduled",$O114&lt;&gt;""),"Check replacement ID","OK"))))))))))))</f>
        <v/>
      </c>
    </row>
    <row r="115" ht="29" customHeight="1">
      <c r="A115" s="14" t="n"/>
      <c r="B115" s="15" t="n"/>
      <c r="C115" s="36" t="n"/>
      <c r="D115" s="17" t="n"/>
      <c r="E115" s="18" t="n"/>
      <c r="F115" s="14" t="n"/>
      <c r="G115" s="14" t="n"/>
      <c r="H115" s="14" t="n"/>
      <c r="I115" s="14" t="n"/>
      <c r="J115" s="14" t="n"/>
      <c r="K115" s="36" t="n"/>
      <c r="L115" s="37">
        <f>IF($A115="","",IF($J115&lt;&gt;"Yes","",IF($K115&lt;&gt;"",$K115,IF($C115="","",$C115+Setup!$B$3))))</f>
        <v/>
      </c>
      <c r="M115" s="14" t="n"/>
      <c r="N115" s="36" t="n"/>
      <c r="O115" s="14" t="n"/>
      <c r="P115" s="15" t="n"/>
      <c r="Q115" s="15" t="n"/>
      <c r="R115" s="20">
        <f>IF(OR($A115="",$C115="",$I115&lt;&gt;"Scheduled"),"",$C115-Setup!$B$2)</f>
        <v/>
      </c>
      <c r="S115" s="21">
        <f>IF($A115="","",IF($T115&lt;&gt;"OK","Fix record",IF(AND($J115="Yes",$M115&lt;&gt;"Completed",$L115&lt;Setup!$B$2),"Follow-up overdue",IF(AND($J115="Yes",$M115&lt;&gt;"Completed",$L115=Setup!$B$2),"Follow-up due today",IF(AND($I115="Scheduled",$C115&lt;Setup!$B$2),"Update attendance",IF(AND($I115="Scheduled",$C115=Setup!$B$2),"Appointment today",IF(AND($I115="Scheduled",$C115&gt;Setup!$B$2,$C115&lt;=Setup!$B$2+Setup!$B$4),"Upcoming","No alert")))))))</f>
        <v/>
      </c>
      <c r="T115" s="21">
        <f>IF($A115="","",IF(COUNTIF($A$2:$A$151,$A115)&gt;1,"Duplicate appointment ID",IF(OR($B115="",$C115="",$D115="",$E115="",$F115="",$G115="",$H115="",$I115="",$J115="",$M115=""),"Missing required field",IF(AND($J115="No",OR($M115&lt;&gt;"Not Needed",$K115&lt;&gt;"",$N115&lt;&gt;"")),"Check follow-up fields",IF(AND($J115="Yes",$M115="Not Needed"),"Check follow-up fields",IF(AND($M115="Completed",$N115=""),"Missing completion date",IF(AND($M115&lt;&gt;"Completed",$N115&lt;&gt;""),"Check completion date",IF(AND($N115&lt;&gt;"",$C115&lt;&gt;"",$N115&lt;$C115),"Completion date before appointment",IF(AND($K115&lt;&gt;"",$C115&lt;&gt;"",$K115&lt;$C115),"Follow-up date before appointment",IF(AND($I115="Rescheduled",$O115=""),"Missing replacement ID",IF(AND($I115="Rescheduled",$O115&lt;&gt;"",OR($O115=$A115,COUNTIF($A$2:$A$151,$O115)=0)),"Replacement ID not found or invalid",IF(AND($I115&lt;&gt;"Rescheduled",$O115&lt;&gt;""),"Check replacement ID","OK"))))))))))))</f>
        <v/>
      </c>
    </row>
    <row r="116" ht="29" customHeight="1">
      <c r="A116" s="14" t="n"/>
      <c r="B116" s="15" t="n"/>
      <c r="C116" s="36" t="n"/>
      <c r="D116" s="17" t="n"/>
      <c r="E116" s="18" t="n"/>
      <c r="F116" s="14" t="n"/>
      <c r="G116" s="14" t="n"/>
      <c r="H116" s="14" t="n"/>
      <c r="I116" s="14" t="n"/>
      <c r="J116" s="14" t="n"/>
      <c r="K116" s="36" t="n"/>
      <c r="L116" s="37">
        <f>IF($A116="","",IF($J116&lt;&gt;"Yes","",IF($K116&lt;&gt;"",$K116,IF($C116="","",$C116+Setup!$B$3))))</f>
        <v/>
      </c>
      <c r="M116" s="14" t="n"/>
      <c r="N116" s="36" t="n"/>
      <c r="O116" s="14" t="n"/>
      <c r="P116" s="15" t="n"/>
      <c r="Q116" s="15" t="n"/>
      <c r="R116" s="20">
        <f>IF(OR($A116="",$C116="",$I116&lt;&gt;"Scheduled"),"",$C116-Setup!$B$2)</f>
        <v/>
      </c>
      <c r="S116" s="21">
        <f>IF($A116="","",IF($T116&lt;&gt;"OK","Fix record",IF(AND($J116="Yes",$M116&lt;&gt;"Completed",$L116&lt;Setup!$B$2),"Follow-up overdue",IF(AND($J116="Yes",$M116&lt;&gt;"Completed",$L116=Setup!$B$2),"Follow-up due today",IF(AND($I116="Scheduled",$C116&lt;Setup!$B$2),"Update attendance",IF(AND($I116="Scheduled",$C116=Setup!$B$2),"Appointment today",IF(AND($I116="Scheduled",$C116&gt;Setup!$B$2,$C116&lt;=Setup!$B$2+Setup!$B$4),"Upcoming","No alert")))))))</f>
        <v/>
      </c>
      <c r="T116" s="21">
        <f>IF($A116="","",IF(COUNTIF($A$2:$A$151,$A116)&gt;1,"Duplicate appointment ID",IF(OR($B116="",$C116="",$D116="",$E116="",$F116="",$G116="",$H116="",$I116="",$J116="",$M116=""),"Missing required field",IF(AND($J116="No",OR($M116&lt;&gt;"Not Needed",$K116&lt;&gt;"",$N116&lt;&gt;"")),"Check follow-up fields",IF(AND($J116="Yes",$M116="Not Needed"),"Check follow-up fields",IF(AND($M116="Completed",$N116=""),"Missing completion date",IF(AND($M116&lt;&gt;"Completed",$N116&lt;&gt;""),"Check completion date",IF(AND($N116&lt;&gt;"",$C116&lt;&gt;"",$N116&lt;$C116),"Completion date before appointment",IF(AND($K116&lt;&gt;"",$C116&lt;&gt;"",$K116&lt;$C116),"Follow-up date before appointment",IF(AND($I116="Rescheduled",$O116=""),"Missing replacement ID",IF(AND($I116="Rescheduled",$O116&lt;&gt;"",OR($O116=$A116,COUNTIF($A$2:$A$151,$O116)=0)),"Replacement ID not found or invalid",IF(AND($I116&lt;&gt;"Rescheduled",$O116&lt;&gt;""),"Check replacement ID","OK"))))))))))))</f>
        <v/>
      </c>
    </row>
    <row r="117" ht="29" customHeight="1">
      <c r="A117" s="14" t="n"/>
      <c r="B117" s="15" t="n"/>
      <c r="C117" s="36" t="n"/>
      <c r="D117" s="17" t="n"/>
      <c r="E117" s="18" t="n"/>
      <c r="F117" s="14" t="n"/>
      <c r="G117" s="14" t="n"/>
      <c r="H117" s="14" t="n"/>
      <c r="I117" s="14" t="n"/>
      <c r="J117" s="14" t="n"/>
      <c r="K117" s="36" t="n"/>
      <c r="L117" s="37">
        <f>IF($A117="","",IF($J117&lt;&gt;"Yes","",IF($K117&lt;&gt;"",$K117,IF($C117="","",$C117+Setup!$B$3))))</f>
        <v/>
      </c>
      <c r="M117" s="14" t="n"/>
      <c r="N117" s="36" t="n"/>
      <c r="O117" s="14" t="n"/>
      <c r="P117" s="15" t="n"/>
      <c r="Q117" s="15" t="n"/>
      <c r="R117" s="20">
        <f>IF(OR($A117="",$C117="",$I117&lt;&gt;"Scheduled"),"",$C117-Setup!$B$2)</f>
        <v/>
      </c>
      <c r="S117" s="21">
        <f>IF($A117="","",IF($T117&lt;&gt;"OK","Fix record",IF(AND($J117="Yes",$M117&lt;&gt;"Completed",$L117&lt;Setup!$B$2),"Follow-up overdue",IF(AND($J117="Yes",$M117&lt;&gt;"Completed",$L117=Setup!$B$2),"Follow-up due today",IF(AND($I117="Scheduled",$C117&lt;Setup!$B$2),"Update attendance",IF(AND($I117="Scheduled",$C117=Setup!$B$2),"Appointment today",IF(AND($I117="Scheduled",$C117&gt;Setup!$B$2,$C117&lt;=Setup!$B$2+Setup!$B$4),"Upcoming","No alert")))))))</f>
        <v/>
      </c>
      <c r="T117" s="21">
        <f>IF($A117="","",IF(COUNTIF($A$2:$A$151,$A117)&gt;1,"Duplicate appointment ID",IF(OR($B117="",$C117="",$D117="",$E117="",$F117="",$G117="",$H117="",$I117="",$J117="",$M117=""),"Missing required field",IF(AND($J117="No",OR($M117&lt;&gt;"Not Needed",$K117&lt;&gt;"",$N117&lt;&gt;"")),"Check follow-up fields",IF(AND($J117="Yes",$M117="Not Needed"),"Check follow-up fields",IF(AND($M117="Completed",$N117=""),"Missing completion date",IF(AND($M117&lt;&gt;"Completed",$N117&lt;&gt;""),"Check completion date",IF(AND($N117&lt;&gt;"",$C117&lt;&gt;"",$N117&lt;$C117),"Completion date before appointment",IF(AND($K117&lt;&gt;"",$C117&lt;&gt;"",$K117&lt;$C117),"Follow-up date before appointment",IF(AND($I117="Rescheduled",$O117=""),"Missing replacement ID",IF(AND($I117="Rescheduled",$O117&lt;&gt;"",OR($O117=$A117,COUNTIF($A$2:$A$151,$O117)=0)),"Replacement ID not found or invalid",IF(AND($I117&lt;&gt;"Rescheduled",$O117&lt;&gt;""),"Check replacement ID","OK"))))))))))))</f>
        <v/>
      </c>
    </row>
    <row r="118" ht="29" customHeight="1">
      <c r="A118" s="14" t="n"/>
      <c r="B118" s="15" t="n"/>
      <c r="C118" s="36" t="n"/>
      <c r="D118" s="17" t="n"/>
      <c r="E118" s="18" t="n"/>
      <c r="F118" s="14" t="n"/>
      <c r="G118" s="14" t="n"/>
      <c r="H118" s="14" t="n"/>
      <c r="I118" s="14" t="n"/>
      <c r="J118" s="14" t="n"/>
      <c r="K118" s="36" t="n"/>
      <c r="L118" s="37">
        <f>IF($A118="","",IF($J118&lt;&gt;"Yes","",IF($K118&lt;&gt;"",$K118,IF($C118="","",$C118+Setup!$B$3))))</f>
        <v/>
      </c>
      <c r="M118" s="14" t="n"/>
      <c r="N118" s="36" t="n"/>
      <c r="O118" s="14" t="n"/>
      <c r="P118" s="15" t="n"/>
      <c r="Q118" s="15" t="n"/>
      <c r="R118" s="20">
        <f>IF(OR($A118="",$C118="",$I118&lt;&gt;"Scheduled"),"",$C118-Setup!$B$2)</f>
        <v/>
      </c>
      <c r="S118" s="21">
        <f>IF($A118="","",IF($T118&lt;&gt;"OK","Fix record",IF(AND($J118="Yes",$M118&lt;&gt;"Completed",$L118&lt;Setup!$B$2),"Follow-up overdue",IF(AND($J118="Yes",$M118&lt;&gt;"Completed",$L118=Setup!$B$2),"Follow-up due today",IF(AND($I118="Scheduled",$C118&lt;Setup!$B$2),"Update attendance",IF(AND($I118="Scheduled",$C118=Setup!$B$2),"Appointment today",IF(AND($I118="Scheduled",$C118&gt;Setup!$B$2,$C118&lt;=Setup!$B$2+Setup!$B$4),"Upcoming","No alert")))))))</f>
        <v/>
      </c>
      <c r="T118" s="21">
        <f>IF($A118="","",IF(COUNTIF($A$2:$A$151,$A118)&gt;1,"Duplicate appointment ID",IF(OR($B118="",$C118="",$D118="",$E118="",$F118="",$G118="",$H118="",$I118="",$J118="",$M118=""),"Missing required field",IF(AND($J118="No",OR($M118&lt;&gt;"Not Needed",$K118&lt;&gt;"",$N118&lt;&gt;"")),"Check follow-up fields",IF(AND($J118="Yes",$M118="Not Needed"),"Check follow-up fields",IF(AND($M118="Completed",$N118=""),"Missing completion date",IF(AND($M118&lt;&gt;"Completed",$N118&lt;&gt;""),"Check completion date",IF(AND($N118&lt;&gt;"",$C118&lt;&gt;"",$N118&lt;$C118),"Completion date before appointment",IF(AND($K118&lt;&gt;"",$C118&lt;&gt;"",$K118&lt;$C118),"Follow-up date before appointment",IF(AND($I118="Rescheduled",$O118=""),"Missing replacement ID",IF(AND($I118="Rescheduled",$O118&lt;&gt;"",OR($O118=$A118,COUNTIF($A$2:$A$151,$O118)=0)),"Replacement ID not found or invalid",IF(AND($I118&lt;&gt;"Rescheduled",$O118&lt;&gt;""),"Check replacement ID","OK"))))))))))))</f>
        <v/>
      </c>
    </row>
    <row r="119" ht="29" customHeight="1">
      <c r="A119" s="14" t="n"/>
      <c r="B119" s="15" t="n"/>
      <c r="C119" s="36" t="n"/>
      <c r="D119" s="17" t="n"/>
      <c r="E119" s="18" t="n"/>
      <c r="F119" s="14" t="n"/>
      <c r="G119" s="14" t="n"/>
      <c r="H119" s="14" t="n"/>
      <c r="I119" s="14" t="n"/>
      <c r="J119" s="14" t="n"/>
      <c r="K119" s="36" t="n"/>
      <c r="L119" s="37">
        <f>IF($A119="","",IF($J119&lt;&gt;"Yes","",IF($K119&lt;&gt;"",$K119,IF($C119="","",$C119+Setup!$B$3))))</f>
        <v/>
      </c>
      <c r="M119" s="14" t="n"/>
      <c r="N119" s="36" t="n"/>
      <c r="O119" s="14" t="n"/>
      <c r="P119" s="15" t="n"/>
      <c r="Q119" s="15" t="n"/>
      <c r="R119" s="20">
        <f>IF(OR($A119="",$C119="",$I119&lt;&gt;"Scheduled"),"",$C119-Setup!$B$2)</f>
        <v/>
      </c>
      <c r="S119" s="21">
        <f>IF($A119="","",IF($T119&lt;&gt;"OK","Fix record",IF(AND($J119="Yes",$M119&lt;&gt;"Completed",$L119&lt;Setup!$B$2),"Follow-up overdue",IF(AND($J119="Yes",$M119&lt;&gt;"Completed",$L119=Setup!$B$2),"Follow-up due today",IF(AND($I119="Scheduled",$C119&lt;Setup!$B$2),"Update attendance",IF(AND($I119="Scheduled",$C119=Setup!$B$2),"Appointment today",IF(AND($I119="Scheduled",$C119&gt;Setup!$B$2,$C119&lt;=Setup!$B$2+Setup!$B$4),"Upcoming","No alert")))))))</f>
        <v/>
      </c>
      <c r="T119" s="21">
        <f>IF($A119="","",IF(COUNTIF($A$2:$A$151,$A119)&gt;1,"Duplicate appointment ID",IF(OR($B119="",$C119="",$D119="",$E119="",$F119="",$G119="",$H119="",$I119="",$J119="",$M119=""),"Missing required field",IF(AND($J119="No",OR($M119&lt;&gt;"Not Needed",$K119&lt;&gt;"",$N119&lt;&gt;"")),"Check follow-up fields",IF(AND($J119="Yes",$M119="Not Needed"),"Check follow-up fields",IF(AND($M119="Completed",$N119=""),"Missing completion date",IF(AND($M119&lt;&gt;"Completed",$N119&lt;&gt;""),"Check completion date",IF(AND($N119&lt;&gt;"",$C119&lt;&gt;"",$N119&lt;$C119),"Completion date before appointment",IF(AND($K119&lt;&gt;"",$C119&lt;&gt;"",$K119&lt;$C119),"Follow-up date before appointment",IF(AND($I119="Rescheduled",$O119=""),"Missing replacement ID",IF(AND($I119="Rescheduled",$O119&lt;&gt;"",OR($O119=$A119,COUNTIF($A$2:$A$151,$O119)=0)),"Replacement ID not found or invalid",IF(AND($I119&lt;&gt;"Rescheduled",$O119&lt;&gt;""),"Check replacement ID","OK"))))))))))))</f>
        <v/>
      </c>
    </row>
    <row r="120" ht="29" customHeight="1">
      <c r="A120" s="14" t="n"/>
      <c r="B120" s="15" t="n"/>
      <c r="C120" s="36" t="n"/>
      <c r="D120" s="17" t="n"/>
      <c r="E120" s="18" t="n"/>
      <c r="F120" s="14" t="n"/>
      <c r="G120" s="14" t="n"/>
      <c r="H120" s="14" t="n"/>
      <c r="I120" s="14" t="n"/>
      <c r="J120" s="14" t="n"/>
      <c r="K120" s="36" t="n"/>
      <c r="L120" s="37">
        <f>IF($A120="","",IF($J120&lt;&gt;"Yes","",IF($K120&lt;&gt;"",$K120,IF($C120="","",$C120+Setup!$B$3))))</f>
        <v/>
      </c>
      <c r="M120" s="14" t="n"/>
      <c r="N120" s="36" t="n"/>
      <c r="O120" s="14" t="n"/>
      <c r="P120" s="15" t="n"/>
      <c r="Q120" s="15" t="n"/>
      <c r="R120" s="20">
        <f>IF(OR($A120="",$C120="",$I120&lt;&gt;"Scheduled"),"",$C120-Setup!$B$2)</f>
        <v/>
      </c>
      <c r="S120" s="21">
        <f>IF($A120="","",IF($T120&lt;&gt;"OK","Fix record",IF(AND($J120="Yes",$M120&lt;&gt;"Completed",$L120&lt;Setup!$B$2),"Follow-up overdue",IF(AND($J120="Yes",$M120&lt;&gt;"Completed",$L120=Setup!$B$2),"Follow-up due today",IF(AND($I120="Scheduled",$C120&lt;Setup!$B$2),"Update attendance",IF(AND($I120="Scheduled",$C120=Setup!$B$2),"Appointment today",IF(AND($I120="Scheduled",$C120&gt;Setup!$B$2,$C120&lt;=Setup!$B$2+Setup!$B$4),"Upcoming","No alert")))))))</f>
        <v/>
      </c>
      <c r="T120" s="21">
        <f>IF($A120="","",IF(COUNTIF($A$2:$A$151,$A120)&gt;1,"Duplicate appointment ID",IF(OR($B120="",$C120="",$D120="",$E120="",$F120="",$G120="",$H120="",$I120="",$J120="",$M120=""),"Missing required field",IF(AND($J120="No",OR($M120&lt;&gt;"Not Needed",$K120&lt;&gt;"",$N120&lt;&gt;"")),"Check follow-up fields",IF(AND($J120="Yes",$M120="Not Needed"),"Check follow-up fields",IF(AND($M120="Completed",$N120=""),"Missing completion date",IF(AND($M120&lt;&gt;"Completed",$N120&lt;&gt;""),"Check completion date",IF(AND($N120&lt;&gt;"",$C120&lt;&gt;"",$N120&lt;$C120),"Completion date before appointment",IF(AND($K120&lt;&gt;"",$C120&lt;&gt;"",$K120&lt;$C120),"Follow-up date before appointment",IF(AND($I120="Rescheduled",$O120=""),"Missing replacement ID",IF(AND($I120="Rescheduled",$O120&lt;&gt;"",OR($O120=$A120,COUNTIF($A$2:$A$151,$O120)=0)),"Replacement ID not found or invalid",IF(AND($I120&lt;&gt;"Rescheduled",$O120&lt;&gt;""),"Check replacement ID","OK"))))))))))))</f>
        <v/>
      </c>
    </row>
    <row r="121" ht="29" customHeight="1">
      <c r="A121" s="14" t="n"/>
      <c r="B121" s="15" t="n"/>
      <c r="C121" s="36" t="n"/>
      <c r="D121" s="17" t="n"/>
      <c r="E121" s="18" t="n"/>
      <c r="F121" s="14" t="n"/>
      <c r="G121" s="14" t="n"/>
      <c r="H121" s="14" t="n"/>
      <c r="I121" s="14" t="n"/>
      <c r="J121" s="14" t="n"/>
      <c r="K121" s="36" t="n"/>
      <c r="L121" s="37">
        <f>IF($A121="","",IF($J121&lt;&gt;"Yes","",IF($K121&lt;&gt;"",$K121,IF($C121="","",$C121+Setup!$B$3))))</f>
        <v/>
      </c>
      <c r="M121" s="14" t="n"/>
      <c r="N121" s="36" t="n"/>
      <c r="O121" s="14" t="n"/>
      <c r="P121" s="15" t="n"/>
      <c r="Q121" s="15" t="n"/>
      <c r="R121" s="20">
        <f>IF(OR($A121="",$C121="",$I121&lt;&gt;"Scheduled"),"",$C121-Setup!$B$2)</f>
        <v/>
      </c>
      <c r="S121" s="21">
        <f>IF($A121="","",IF($T121&lt;&gt;"OK","Fix record",IF(AND($J121="Yes",$M121&lt;&gt;"Completed",$L121&lt;Setup!$B$2),"Follow-up overdue",IF(AND($J121="Yes",$M121&lt;&gt;"Completed",$L121=Setup!$B$2),"Follow-up due today",IF(AND($I121="Scheduled",$C121&lt;Setup!$B$2),"Update attendance",IF(AND($I121="Scheduled",$C121=Setup!$B$2),"Appointment today",IF(AND($I121="Scheduled",$C121&gt;Setup!$B$2,$C121&lt;=Setup!$B$2+Setup!$B$4),"Upcoming","No alert")))))))</f>
        <v/>
      </c>
      <c r="T121" s="21">
        <f>IF($A121="","",IF(COUNTIF($A$2:$A$151,$A121)&gt;1,"Duplicate appointment ID",IF(OR($B121="",$C121="",$D121="",$E121="",$F121="",$G121="",$H121="",$I121="",$J121="",$M121=""),"Missing required field",IF(AND($J121="No",OR($M121&lt;&gt;"Not Needed",$K121&lt;&gt;"",$N121&lt;&gt;"")),"Check follow-up fields",IF(AND($J121="Yes",$M121="Not Needed"),"Check follow-up fields",IF(AND($M121="Completed",$N121=""),"Missing completion date",IF(AND($M121&lt;&gt;"Completed",$N121&lt;&gt;""),"Check completion date",IF(AND($N121&lt;&gt;"",$C121&lt;&gt;"",$N121&lt;$C121),"Completion date before appointment",IF(AND($K121&lt;&gt;"",$C121&lt;&gt;"",$K121&lt;$C121),"Follow-up date before appointment",IF(AND($I121="Rescheduled",$O121=""),"Missing replacement ID",IF(AND($I121="Rescheduled",$O121&lt;&gt;"",OR($O121=$A121,COUNTIF($A$2:$A$151,$O121)=0)),"Replacement ID not found or invalid",IF(AND($I121&lt;&gt;"Rescheduled",$O121&lt;&gt;""),"Check replacement ID","OK"))))))))))))</f>
        <v/>
      </c>
    </row>
    <row r="122" ht="29" customHeight="1">
      <c r="A122" s="14" t="n"/>
      <c r="B122" s="15" t="n"/>
      <c r="C122" s="36" t="n"/>
      <c r="D122" s="17" t="n"/>
      <c r="E122" s="18" t="n"/>
      <c r="F122" s="14" t="n"/>
      <c r="G122" s="14" t="n"/>
      <c r="H122" s="14" t="n"/>
      <c r="I122" s="14" t="n"/>
      <c r="J122" s="14" t="n"/>
      <c r="K122" s="36" t="n"/>
      <c r="L122" s="37">
        <f>IF($A122="","",IF($J122&lt;&gt;"Yes","",IF($K122&lt;&gt;"",$K122,IF($C122="","",$C122+Setup!$B$3))))</f>
        <v/>
      </c>
      <c r="M122" s="14" t="n"/>
      <c r="N122" s="36" t="n"/>
      <c r="O122" s="14" t="n"/>
      <c r="P122" s="15" t="n"/>
      <c r="Q122" s="15" t="n"/>
      <c r="R122" s="20">
        <f>IF(OR($A122="",$C122="",$I122&lt;&gt;"Scheduled"),"",$C122-Setup!$B$2)</f>
        <v/>
      </c>
      <c r="S122" s="21">
        <f>IF($A122="","",IF($T122&lt;&gt;"OK","Fix record",IF(AND($J122="Yes",$M122&lt;&gt;"Completed",$L122&lt;Setup!$B$2),"Follow-up overdue",IF(AND($J122="Yes",$M122&lt;&gt;"Completed",$L122=Setup!$B$2),"Follow-up due today",IF(AND($I122="Scheduled",$C122&lt;Setup!$B$2),"Update attendance",IF(AND($I122="Scheduled",$C122=Setup!$B$2),"Appointment today",IF(AND($I122="Scheduled",$C122&gt;Setup!$B$2,$C122&lt;=Setup!$B$2+Setup!$B$4),"Upcoming","No alert")))))))</f>
        <v/>
      </c>
      <c r="T122" s="21">
        <f>IF($A122="","",IF(COUNTIF($A$2:$A$151,$A122)&gt;1,"Duplicate appointment ID",IF(OR($B122="",$C122="",$D122="",$E122="",$F122="",$G122="",$H122="",$I122="",$J122="",$M122=""),"Missing required field",IF(AND($J122="No",OR($M122&lt;&gt;"Not Needed",$K122&lt;&gt;"",$N122&lt;&gt;"")),"Check follow-up fields",IF(AND($J122="Yes",$M122="Not Needed"),"Check follow-up fields",IF(AND($M122="Completed",$N122=""),"Missing completion date",IF(AND($M122&lt;&gt;"Completed",$N122&lt;&gt;""),"Check completion date",IF(AND($N122&lt;&gt;"",$C122&lt;&gt;"",$N122&lt;$C122),"Completion date before appointment",IF(AND($K122&lt;&gt;"",$C122&lt;&gt;"",$K122&lt;$C122),"Follow-up date before appointment",IF(AND($I122="Rescheduled",$O122=""),"Missing replacement ID",IF(AND($I122="Rescheduled",$O122&lt;&gt;"",OR($O122=$A122,COUNTIF($A$2:$A$151,$O122)=0)),"Replacement ID not found or invalid",IF(AND($I122&lt;&gt;"Rescheduled",$O122&lt;&gt;""),"Check replacement ID","OK"))))))))))))</f>
        <v/>
      </c>
    </row>
    <row r="123" ht="29" customHeight="1">
      <c r="A123" s="14" t="n"/>
      <c r="B123" s="15" t="n"/>
      <c r="C123" s="36" t="n"/>
      <c r="D123" s="17" t="n"/>
      <c r="E123" s="18" t="n"/>
      <c r="F123" s="14" t="n"/>
      <c r="G123" s="14" t="n"/>
      <c r="H123" s="14" t="n"/>
      <c r="I123" s="14" t="n"/>
      <c r="J123" s="14" t="n"/>
      <c r="K123" s="36" t="n"/>
      <c r="L123" s="37">
        <f>IF($A123="","",IF($J123&lt;&gt;"Yes","",IF($K123&lt;&gt;"",$K123,IF($C123="","",$C123+Setup!$B$3))))</f>
        <v/>
      </c>
      <c r="M123" s="14" t="n"/>
      <c r="N123" s="36" t="n"/>
      <c r="O123" s="14" t="n"/>
      <c r="P123" s="15" t="n"/>
      <c r="Q123" s="15" t="n"/>
      <c r="R123" s="20">
        <f>IF(OR($A123="",$C123="",$I123&lt;&gt;"Scheduled"),"",$C123-Setup!$B$2)</f>
        <v/>
      </c>
      <c r="S123" s="21">
        <f>IF($A123="","",IF($T123&lt;&gt;"OK","Fix record",IF(AND($J123="Yes",$M123&lt;&gt;"Completed",$L123&lt;Setup!$B$2),"Follow-up overdue",IF(AND($J123="Yes",$M123&lt;&gt;"Completed",$L123=Setup!$B$2),"Follow-up due today",IF(AND($I123="Scheduled",$C123&lt;Setup!$B$2),"Update attendance",IF(AND($I123="Scheduled",$C123=Setup!$B$2),"Appointment today",IF(AND($I123="Scheduled",$C123&gt;Setup!$B$2,$C123&lt;=Setup!$B$2+Setup!$B$4),"Upcoming","No alert")))))))</f>
        <v/>
      </c>
      <c r="T123" s="21">
        <f>IF($A123="","",IF(COUNTIF($A$2:$A$151,$A123)&gt;1,"Duplicate appointment ID",IF(OR($B123="",$C123="",$D123="",$E123="",$F123="",$G123="",$H123="",$I123="",$J123="",$M123=""),"Missing required field",IF(AND($J123="No",OR($M123&lt;&gt;"Not Needed",$K123&lt;&gt;"",$N123&lt;&gt;"")),"Check follow-up fields",IF(AND($J123="Yes",$M123="Not Needed"),"Check follow-up fields",IF(AND($M123="Completed",$N123=""),"Missing completion date",IF(AND($M123&lt;&gt;"Completed",$N123&lt;&gt;""),"Check completion date",IF(AND($N123&lt;&gt;"",$C123&lt;&gt;"",$N123&lt;$C123),"Completion date before appointment",IF(AND($K123&lt;&gt;"",$C123&lt;&gt;"",$K123&lt;$C123),"Follow-up date before appointment",IF(AND($I123="Rescheduled",$O123=""),"Missing replacement ID",IF(AND($I123="Rescheduled",$O123&lt;&gt;"",OR($O123=$A123,COUNTIF($A$2:$A$151,$O123)=0)),"Replacement ID not found or invalid",IF(AND($I123&lt;&gt;"Rescheduled",$O123&lt;&gt;""),"Check replacement ID","OK"))))))))))))</f>
        <v/>
      </c>
    </row>
    <row r="124" ht="29" customHeight="1">
      <c r="A124" s="14" t="n"/>
      <c r="B124" s="15" t="n"/>
      <c r="C124" s="36" t="n"/>
      <c r="D124" s="17" t="n"/>
      <c r="E124" s="18" t="n"/>
      <c r="F124" s="14" t="n"/>
      <c r="G124" s="14" t="n"/>
      <c r="H124" s="14" t="n"/>
      <c r="I124" s="14" t="n"/>
      <c r="J124" s="14" t="n"/>
      <c r="K124" s="36" t="n"/>
      <c r="L124" s="37">
        <f>IF($A124="","",IF($J124&lt;&gt;"Yes","",IF($K124&lt;&gt;"",$K124,IF($C124="","",$C124+Setup!$B$3))))</f>
        <v/>
      </c>
      <c r="M124" s="14" t="n"/>
      <c r="N124" s="36" t="n"/>
      <c r="O124" s="14" t="n"/>
      <c r="P124" s="15" t="n"/>
      <c r="Q124" s="15" t="n"/>
      <c r="R124" s="20">
        <f>IF(OR($A124="",$C124="",$I124&lt;&gt;"Scheduled"),"",$C124-Setup!$B$2)</f>
        <v/>
      </c>
      <c r="S124" s="21">
        <f>IF($A124="","",IF($T124&lt;&gt;"OK","Fix record",IF(AND($J124="Yes",$M124&lt;&gt;"Completed",$L124&lt;Setup!$B$2),"Follow-up overdue",IF(AND($J124="Yes",$M124&lt;&gt;"Completed",$L124=Setup!$B$2),"Follow-up due today",IF(AND($I124="Scheduled",$C124&lt;Setup!$B$2),"Update attendance",IF(AND($I124="Scheduled",$C124=Setup!$B$2),"Appointment today",IF(AND($I124="Scheduled",$C124&gt;Setup!$B$2,$C124&lt;=Setup!$B$2+Setup!$B$4),"Upcoming","No alert")))))))</f>
        <v/>
      </c>
      <c r="T124" s="21">
        <f>IF($A124="","",IF(COUNTIF($A$2:$A$151,$A124)&gt;1,"Duplicate appointment ID",IF(OR($B124="",$C124="",$D124="",$E124="",$F124="",$G124="",$H124="",$I124="",$J124="",$M124=""),"Missing required field",IF(AND($J124="No",OR($M124&lt;&gt;"Not Needed",$K124&lt;&gt;"",$N124&lt;&gt;"")),"Check follow-up fields",IF(AND($J124="Yes",$M124="Not Needed"),"Check follow-up fields",IF(AND($M124="Completed",$N124=""),"Missing completion date",IF(AND($M124&lt;&gt;"Completed",$N124&lt;&gt;""),"Check completion date",IF(AND($N124&lt;&gt;"",$C124&lt;&gt;"",$N124&lt;$C124),"Completion date before appointment",IF(AND($K124&lt;&gt;"",$C124&lt;&gt;"",$K124&lt;$C124),"Follow-up date before appointment",IF(AND($I124="Rescheduled",$O124=""),"Missing replacement ID",IF(AND($I124="Rescheduled",$O124&lt;&gt;"",OR($O124=$A124,COUNTIF($A$2:$A$151,$O124)=0)),"Replacement ID not found or invalid",IF(AND($I124&lt;&gt;"Rescheduled",$O124&lt;&gt;""),"Check replacement ID","OK"))))))))))))</f>
        <v/>
      </c>
    </row>
    <row r="125" ht="29" customHeight="1">
      <c r="A125" s="14" t="n"/>
      <c r="B125" s="15" t="n"/>
      <c r="C125" s="36" t="n"/>
      <c r="D125" s="17" t="n"/>
      <c r="E125" s="18" t="n"/>
      <c r="F125" s="14" t="n"/>
      <c r="G125" s="14" t="n"/>
      <c r="H125" s="14" t="n"/>
      <c r="I125" s="14" t="n"/>
      <c r="J125" s="14" t="n"/>
      <c r="K125" s="36" t="n"/>
      <c r="L125" s="37">
        <f>IF($A125="","",IF($J125&lt;&gt;"Yes","",IF($K125&lt;&gt;"",$K125,IF($C125="","",$C125+Setup!$B$3))))</f>
        <v/>
      </c>
      <c r="M125" s="14" t="n"/>
      <c r="N125" s="36" t="n"/>
      <c r="O125" s="14" t="n"/>
      <c r="P125" s="15" t="n"/>
      <c r="Q125" s="15" t="n"/>
      <c r="R125" s="20">
        <f>IF(OR($A125="",$C125="",$I125&lt;&gt;"Scheduled"),"",$C125-Setup!$B$2)</f>
        <v/>
      </c>
      <c r="S125" s="21">
        <f>IF($A125="","",IF($T125&lt;&gt;"OK","Fix record",IF(AND($J125="Yes",$M125&lt;&gt;"Completed",$L125&lt;Setup!$B$2),"Follow-up overdue",IF(AND($J125="Yes",$M125&lt;&gt;"Completed",$L125=Setup!$B$2),"Follow-up due today",IF(AND($I125="Scheduled",$C125&lt;Setup!$B$2),"Update attendance",IF(AND($I125="Scheduled",$C125=Setup!$B$2),"Appointment today",IF(AND($I125="Scheduled",$C125&gt;Setup!$B$2,$C125&lt;=Setup!$B$2+Setup!$B$4),"Upcoming","No alert")))))))</f>
        <v/>
      </c>
      <c r="T125" s="21">
        <f>IF($A125="","",IF(COUNTIF($A$2:$A$151,$A125)&gt;1,"Duplicate appointment ID",IF(OR($B125="",$C125="",$D125="",$E125="",$F125="",$G125="",$H125="",$I125="",$J125="",$M125=""),"Missing required field",IF(AND($J125="No",OR($M125&lt;&gt;"Not Needed",$K125&lt;&gt;"",$N125&lt;&gt;"")),"Check follow-up fields",IF(AND($J125="Yes",$M125="Not Needed"),"Check follow-up fields",IF(AND($M125="Completed",$N125=""),"Missing completion date",IF(AND($M125&lt;&gt;"Completed",$N125&lt;&gt;""),"Check completion date",IF(AND($N125&lt;&gt;"",$C125&lt;&gt;"",$N125&lt;$C125),"Completion date before appointment",IF(AND($K125&lt;&gt;"",$C125&lt;&gt;"",$K125&lt;$C125),"Follow-up date before appointment",IF(AND($I125="Rescheduled",$O125=""),"Missing replacement ID",IF(AND($I125="Rescheduled",$O125&lt;&gt;"",OR($O125=$A125,COUNTIF($A$2:$A$151,$O125)=0)),"Replacement ID not found or invalid",IF(AND($I125&lt;&gt;"Rescheduled",$O125&lt;&gt;""),"Check replacement ID","OK"))))))))))))</f>
        <v/>
      </c>
    </row>
    <row r="126" ht="29" customHeight="1">
      <c r="A126" s="14" t="n"/>
      <c r="B126" s="15" t="n"/>
      <c r="C126" s="36" t="n"/>
      <c r="D126" s="17" t="n"/>
      <c r="E126" s="18" t="n"/>
      <c r="F126" s="14" t="n"/>
      <c r="G126" s="14" t="n"/>
      <c r="H126" s="14" t="n"/>
      <c r="I126" s="14" t="n"/>
      <c r="J126" s="14" t="n"/>
      <c r="K126" s="36" t="n"/>
      <c r="L126" s="37">
        <f>IF($A126="","",IF($J126&lt;&gt;"Yes","",IF($K126&lt;&gt;"",$K126,IF($C126="","",$C126+Setup!$B$3))))</f>
        <v/>
      </c>
      <c r="M126" s="14" t="n"/>
      <c r="N126" s="36" t="n"/>
      <c r="O126" s="14" t="n"/>
      <c r="P126" s="15" t="n"/>
      <c r="Q126" s="15" t="n"/>
      <c r="R126" s="20">
        <f>IF(OR($A126="",$C126="",$I126&lt;&gt;"Scheduled"),"",$C126-Setup!$B$2)</f>
        <v/>
      </c>
      <c r="S126" s="21">
        <f>IF($A126="","",IF($T126&lt;&gt;"OK","Fix record",IF(AND($J126="Yes",$M126&lt;&gt;"Completed",$L126&lt;Setup!$B$2),"Follow-up overdue",IF(AND($J126="Yes",$M126&lt;&gt;"Completed",$L126=Setup!$B$2),"Follow-up due today",IF(AND($I126="Scheduled",$C126&lt;Setup!$B$2),"Update attendance",IF(AND($I126="Scheduled",$C126=Setup!$B$2),"Appointment today",IF(AND($I126="Scheduled",$C126&gt;Setup!$B$2,$C126&lt;=Setup!$B$2+Setup!$B$4),"Upcoming","No alert")))))))</f>
        <v/>
      </c>
      <c r="T126" s="21">
        <f>IF($A126="","",IF(COUNTIF($A$2:$A$151,$A126)&gt;1,"Duplicate appointment ID",IF(OR($B126="",$C126="",$D126="",$E126="",$F126="",$G126="",$H126="",$I126="",$J126="",$M126=""),"Missing required field",IF(AND($J126="No",OR($M126&lt;&gt;"Not Needed",$K126&lt;&gt;"",$N126&lt;&gt;"")),"Check follow-up fields",IF(AND($J126="Yes",$M126="Not Needed"),"Check follow-up fields",IF(AND($M126="Completed",$N126=""),"Missing completion date",IF(AND($M126&lt;&gt;"Completed",$N126&lt;&gt;""),"Check completion date",IF(AND($N126&lt;&gt;"",$C126&lt;&gt;"",$N126&lt;$C126),"Completion date before appointment",IF(AND($K126&lt;&gt;"",$C126&lt;&gt;"",$K126&lt;$C126),"Follow-up date before appointment",IF(AND($I126="Rescheduled",$O126=""),"Missing replacement ID",IF(AND($I126="Rescheduled",$O126&lt;&gt;"",OR($O126=$A126,COUNTIF($A$2:$A$151,$O126)=0)),"Replacement ID not found or invalid",IF(AND($I126&lt;&gt;"Rescheduled",$O126&lt;&gt;""),"Check replacement ID","OK"))))))))))))</f>
        <v/>
      </c>
    </row>
    <row r="127" ht="29" customHeight="1">
      <c r="A127" s="14" t="n"/>
      <c r="B127" s="15" t="n"/>
      <c r="C127" s="36" t="n"/>
      <c r="D127" s="17" t="n"/>
      <c r="E127" s="18" t="n"/>
      <c r="F127" s="14" t="n"/>
      <c r="G127" s="14" t="n"/>
      <c r="H127" s="14" t="n"/>
      <c r="I127" s="14" t="n"/>
      <c r="J127" s="14" t="n"/>
      <c r="K127" s="36" t="n"/>
      <c r="L127" s="37">
        <f>IF($A127="","",IF($J127&lt;&gt;"Yes","",IF($K127&lt;&gt;"",$K127,IF($C127="","",$C127+Setup!$B$3))))</f>
        <v/>
      </c>
      <c r="M127" s="14" t="n"/>
      <c r="N127" s="36" t="n"/>
      <c r="O127" s="14" t="n"/>
      <c r="P127" s="15" t="n"/>
      <c r="Q127" s="15" t="n"/>
      <c r="R127" s="20">
        <f>IF(OR($A127="",$C127="",$I127&lt;&gt;"Scheduled"),"",$C127-Setup!$B$2)</f>
        <v/>
      </c>
      <c r="S127" s="21">
        <f>IF($A127="","",IF($T127&lt;&gt;"OK","Fix record",IF(AND($J127="Yes",$M127&lt;&gt;"Completed",$L127&lt;Setup!$B$2),"Follow-up overdue",IF(AND($J127="Yes",$M127&lt;&gt;"Completed",$L127=Setup!$B$2),"Follow-up due today",IF(AND($I127="Scheduled",$C127&lt;Setup!$B$2),"Update attendance",IF(AND($I127="Scheduled",$C127=Setup!$B$2),"Appointment today",IF(AND($I127="Scheduled",$C127&gt;Setup!$B$2,$C127&lt;=Setup!$B$2+Setup!$B$4),"Upcoming","No alert")))))))</f>
        <v/>
      </c>
      <c r="T127" s="21">
        <f>IF($A127="","",IF(COUNTIF($A$2:$A$151,$A127)&gt;1,"Duplicate appointment ID",IF(OR($B127="",$C127="",$D127="",$E127="",$F127="",$G127="",$H127="",$I127="",$J127="",$M127=""),"Missing required field",IF(AND($J127="No",OR($M127&lt;&gt;"Not Needed",$K127&lt;&gt;"",$N127&lt;&gt;"")),"Check follow-up fields",IF(AND($J127="Yes",$M127="Not Needed"),"Check follow-up fields",IF(AND($M127="Completed",$N127=""),"Missing completion date",IF(AND($M127&lt;&gt;"Completed",$N127&lt;&gt;""),"Check completion date",IF(AND($N127&lt;&gt;"",$C127&lt;&gt;"",$N127&lt;$C127),"Completion date before appointment",IF(AND($K127&lt;&gt;"",$C127&lt;&gt;"",$K127&lt;$C127),"Follow-up date before appointment",IF(AND($I127="Rescheduled",$O127=""),"Missing replacement ID",IF(AND($I127="Rescheduled",$O127&lt;&gt;"",OR($O127=$A127,COUNTIF($A$2:$A$151,$O127)=0)),"Replacement ID not found or invalid",IF(AND($I127&lt;&gt;"Rescheduled",$O127&lt;&gt;""),"Check replacement ID","OK"))))))))))))</f>
        <v/>
      </c>
    </row>
    <row r="128" ht="29" customHeight="1">
      <c r="A128" s="14" t="n"/>
      <c r="B128" s="15" t="n"/>
      <c r="C128" s="36" t="n"/>
      <c r="D128" s="17" t="n"/>
      <c r="E128" s="18" t="n"/>
      <c r="F128" s="14" t="n"/>
      <c r="G128" s="14" t="n"/>
      <c r="H128" s="14" t="n"/>
      <c r="I128" s="14" t="n"/>
      <c r="J128" s="14" t="n"/>
      <c r="K128" s="36" t="n"/>
      <c r="L128" s="37">
        <f>IF($A128="","",IF($J128&lt;&gt;"Yes","",IF($K128&lt;&gt;"",$K128,IF($C128="","",$C128+Setup!$B$3))))</f>
        <v/>
      </c>
      <c r="M128" s="14" t="n"/>
      <c r="N128" s="36" t="n"/>
      <c r="O128" s="14" t="n"/>
      <c r="P128" s="15" t="n"/>
      <c r="Q128" s="15" t="n"/>
      <c r="R128" s="20">
        <f>IF(OR($A128="",$C128="",$I128&lt;&gt;"Scheduled"),"",$C128-Setup!$B$2)</f>
        <v/>
      </c>
      <c r="S128" s="21">
        <f>IF($A128="","",IF($T128&lt;&gt;"OK","Fix record",IF(AND($J128="Yes",$M128&lt;&gt;"Completed",$L128&lt;Setup!$B$2),"Follow-up overdue",IF(AND($J128="Yes",$M128&lt;&gt;"Completed",$L128=Setup!$B$2),"Follow-up due today",IF(AND($I128="Scheduled",$C128&lt;Setup!$B$2),"Update attendance",IF(AND($I128="Scheduled",$C128=Setup!$B$2),"Appointment today",IF(AND($I128="Scheduled",$C128&gt;Setup!$B$2,$C128&lt;=Setup!$B$2+Setup!$B$4),"Upcoming","No alert")))))))</f>
        <v/>
      </c>
      <c r="T128" s="21">
        <f>IF($A128="","",IF(COUNTIF($A$2:$A$151,$A128)&gt;1,"Duplicate appointment ID",IF(OR($B128="",$C128="",$D128="",$E128="",$F128="",$G128="",$H128="",$I128="",$J128="",$M128=""),"Missing required field",IF(AND($J128="No",OR($M128&lt;&gt;"Not Needed",$K128&lt;&gt;"",$N128&lt;&gt;"")),"Check follow-up fields",IF(AND($J128="Yes",$M128="Not Needed"),"Check follow-up fields",IF(AND($M128="Completed",$N128=""),"Missing completion date",IF(AND($M128&lt;&gt;"Completed",$N128&lt;&gt;""),"Check completion date",IF(AND($N128&lt;&gt;"",$C128&lt;&gt;"",$N128&lt;$C128),"Completion date before appointment",IF(AND($K128&lt;&gt;"",$C128&lt;&gt;"",$K128&lt;$C128),"Follow-up date before appointment",IF(AND($I128="Rescheduled",$O128=""),"Missing replacement ID",IF(AND($I128="Rescheduled",$O128&lt;&gt;"",OR($O128=$A128,COUNTIF($A$2:$A$151,$O128)=0)),"Replacement ID not found or invalid",IF(AND($I128&lt;&gt;"Rescheduled",$O128&lt;&gt;""),"Check replacement ID","OK"))))))))))))</f>
        <v/>
      </c>
    </row>
    <row r="129" ht="29" customHeight="1">
      <c r="A129" s="14" t="n"/>
      <c r="B129" s="15" t="n"/>
      <c r="C129" s="36" t="n"/>
      <c r="D129" s="17" t="n"/>
      <c r="E129" s="18" t="n"/>
      <c r="F129" s="14" t="n"/>
      <c r="G129" s="14" t="n"/>
      <c r="H129" s="14" t="n"/>
      <c r="I129" s="14" t="n"/>
      <c r="J129" s="14" t="n"/>
      <c r="K129" s="36" t="n"/>
      <c r="L129" s="37">
        <f>IF($A129="","",IF($J129&lt;&gt;"Yes","",IF($K129&lt;&gt;"",$K129,IF($C129="","",$C129+Setup!$B$3))))</f>
        <v/>
      </c>
      <c r="M129" s="14" t="n"/>
      <c r="N129" s="36" t="n"/>
      <c r="O129" s="14" t="n"/>
      <c r="P129" s="15" t="n"/>
      <c r="Q129" s="15" t="n"/>
      <c r="R129" s="20">
        <f>IF(OR($A129="",$C129="",$I129&lt;&gt;"Scheduled"),"",$C129-Setup!$B$2)</f>
        <v/>
      </c>
      <c r="S129" s="21">
        <f>IF($A129="","",IF($T129&lt;&gt;"OK","Fix record",IF(AND($J129="Yes",$M129&lt;&gt;"Completed",$L129&lt;Setup!$B$2),"Follow-up overdue",IF(AND($J129="Yes",$M129&lt;&gt;"Completed",$L129=Setup!$B$2),"Follow-up due today",IF(AND($I129="Scheduled",$C129&lt;Setup!$B$2),"Update attendance",IF(AND($I129="Scheduled",$C129=Setup!$B$2),"Appointment today",IF(AND($I129="Scheduled",$C129&gt;Setup!$B$2,$C129&lt;=Setup!$B$2+Setup!$B$4),"Upcoming","No alert")))))))</f>
        <v/>
      </c>
      <c r="T129" s="21">
        <f>IF($A129="","",IF(COUNTIF($A$2:$A$151,$A129)&gt;1,"Duplicate appointment ID",IF(OR($B129="",$C129="",$D129="",$E129="",$F129="",$G129="",$H129="",$I129="",$J129="",$M129=""),"Missing required field",IF(AND($J129="No",OR($M129&lt;&gt;"Not Needed",$K129&lt;&gt;"",$N129&lt;&gt;"")),"Check follow-up fields",IF(AND($J129="Yes",$M129="Not Needed"),"Check follow-up fields",IF(AND($M129="Completed",$N129=""),"Missing completion date",IF(AND($M129&lt;&gt;"Completed",$N129&lt;&gt;""),"Check completion date",IF(AND($N129&lt;&gt;"",$C129&lt;&gt;"",$N129&lt;$C129),"Completion date before appointment",IF(AND($K129&lt;&gt;"",$C129&lt;&gt;"",$K129&lt;$C129),"Follow-up date before appointment",IF(AND($I129="Rescheduled",$O129=""),"Missing replacement ID",IF(AND($I129="Rescheduled",$O129&lt;&gt;"",OR($O129=$A129,COUNTIF($A$2:$A$151,$O129)=0)),"Replacement ID not found or invalid",IF(AND($I129&lt;&gt;"Rescheduled",$O129&lt;&gt;""),"Check replacement ID","OK"))))))))))))</f>
        <v/>
      </c>
    </row>
    <row r="130" ht="29" customHeight="1">
      <c r="A130" s="14" t="n"/>
      <c r="B130" s="15" t="n"/>
      <c r="C130" s="36" t="n"/>
      <c r="D130" s="17" t="n"/>
      <c r="E130" s="18" t="n"/>
      <c r="F130" s="14" t="n"/>
      <c r="G130" s="14" t="n"/>
      <c r="H130" s="14" t="n"/>
      <c r="I130" s="14" t="n"/>
      <c r="J130" s="14" t="n"/>
      <c r="K130" s="36" t="n"/>
      <c r="L130" s="37">
        <f>IF($A130="","",IF($J130&lt;&gt;"Yes","",IF($K130&lt;&gt;"",$K130,IF($C130="","",$C130+Setup!$B$3))))</f>
        <v/>
      </c>
      <c r="M130" s="14" t="n"/>
      <c r="N130" s="36" t="n"/>
      <c r="O130" s="14" t="n"/>
      <c r="P130" s="15" t="n"/>
      <c r="Q130" s="15" t="n"/>
      <c r="R130" s="20">
        <f>IF(OR($A130="",$C130="",$I130&lt;&gt;"Scheduled"),"",$C130-Setup!$B$2)</f>
        <v/>
      </c>
      <c r="S130" s="21">
        <f>IF($A130="","",IF($T130&lt;&gt;"OK","Fix record",IF(AND($J130="Yes",$M130&lt;&gt;"Completed",$L130&lt;Setup!$B$2),"Follow-up overdue",IF(AND($J130="Yes",$M130&lt;&gt;"Completed",$L130=Setup!$B$2),"Follow-up due today",IF(AND($I130="Scheduled",$C130&lt;Setup!$B$2),"Update attendance",IF(AND($I130="Scheduled",$C130=Setup!$B$2),"Appointment today",IF(AND($I130="Scheduled",$C130&gt;Setup!$B$2,$C130&lt;=Setup!$B$2+Setup!$B$4),"Upcoming","No alert")))))))</f>
        <v/>
      </c>
      <c r="T130" s="21">
        <f>IF($A130="","",IF(COUNTIF($A$2:$A$151,$A130)&gt;1,"Duplicate appointment ID",IF(OR($B130="",$C130="",$D130="",$E130="",$F130="",$G130="",$H130="",$I130="",$J130="",$M130=""),"Missing required field",IF(AND($J130="No",OR($M130&lt;&gt;"Not Needed",$K130&lt;&gt;"",$N130&lt;&gt;"")),"Check follow-up fields",IF(AND($J130="Yes",$M130="Not Needed"),"Check follow-up fields",IF(AND($M130="Completed",$N130=""),"Missing completion date",IF(AND($M130&lt;&gt;"Completed",$N130&lt;&gt;""),"Check completion date",IF(AND($N130&lt;&gt;"",$C130&lt;&gt;"",$N130&lt;$C130),"Completion date before appointment",IF(AND($K130&lt;&gt;"",$C130&lt;&gt;"",$K130&lt;$C130),"Follow-up date before appointment",IF(AND($I130="Rescheduled",$O130=""),"Missing replacement ID",IF(AND($I130="Rescheduled",$O130&lt;&gt;"",OR($O130=$A130,COUNTIF($A$2:$A$151,$O130)=0)),"Replacement ID not found or invalid",IF(AND($I130&lt;&gt;"Rescheduled",$O130&lt;&gt;""),"Check replacement ID","OK"))))))))))))</f>
        <v/>
      </c>
    </row>
    <row r="131" ht="29" customHeight="1">
      <c r="A131" s="14" t="n"/>
      <c r="B131" s="15" t="n"/>
      <c r="C131" s="36" t="n"/>
      <c r="D131" s="17" t="n"/>
      <c r="E131" s="18" t="n"/>
      <c r="F131" s="14" t="n"/>
      <c r="G131" s="14" t="n"/>
      <c r="H131" s="14" t="n"/>
      <c r="I131" s="14" t="n"/>
      <c r="J131" s="14" t="n"/>
      <c r="K131" s="36" t="n"/>
      <c r="L131" s="37">
        <f>IF($A131="","",IF($J131&lt;&gt;"Yes","",IF($K131&lt;&gt;"",$K131,IF($C131="","",$C131+Setup!$B$3))))</f>
        <v/>
      </c>
      <c r="M131" s="14" t="n"/>
      <c r="N131" s="36" t="n"/>
      <c r="O131" s="14" t="n"/>
      <c r="P131" s="15" t="n"/>
      <c r="Q131" s="15" t="n"/>
      <c r="R131" s="20">
        <f>IF(OR($A131="",$C131="",$I131&lt;&gt;"Scheduled"),"",$C131-Setup!$B$2)</f>
        <v/>
      </c>
      <c r="S131" s="21">
        <f>IF($A131="","",IF($T131&lt;&gt;"OK","Fix record",IF(AND($J131="Yes",$M131&lt;&gt;"Completed",$L131&lt;Setup!$B$2),"Follow-up overdue",IF(AND($J131="Yes",$M131&lt;&gt;"Completed",$L131=Setup!$B$2),"Follow-up due today",IF(AND($I131="Scheduled",$C131&lt;Setup!$B$2),"Update attendance",IF(AND($I131="Scheduled",$C131=Setup!$B$2),"Appointment today",IF(AND($I131="Scheduled",$C131&gt;Setup!$B$2,$C131&lt;=Setup!$B$2+Setup!$B$4),"Upcoming","No alert")))))))</f>
        <v/>
      </c>
      <c r="T131" s="21">
        <f>IF($A131="","",IF(COUNTIF($A$2:$A$151,$A131)&gt;1,"Duplicate appointment ID",IF(OR($B131="",$C131="",$D131="",$E131="",$F131="",$G131="",$H131="",$I131="",$J131="",$M131=""),"Missing required field",IF(AND($J131="No",OR($M131&lt;&gt;"Not Needed",$K131&lt;&gt;"",$N131&lt;&gt;"")),"Check follow-up fields",IF(AND($J131="Yes",$M131="Not Needed"),"Check follow-up fields",IF(AND($M131="Completed",$N131=""),"Missing completion date",IF(AND($M131&lt;&gt;"Completed",$N131&lt;&gt;""),"Check completion date",IF(AND($N131&lt;&gt;"",$C131&lt;&gt;"",$N131&lt;$C131),"Completion date before appointment",IF(AND($K131&lt;&gt;"",$C131&lt;&gt;"",$K131&lt;$C131),"Follow-up date before appointment",IF(AND($I131="Rescheduled",$O131=""),"Missing replacement ID",IF(AND($I131="Rescheduled",$O131&lt;&gt;"",OR($O131=$A131,COUNTIF($A$2:$A$151,$O131)=0)),"Replacement ID not found or invalid",IF(AND($I131&lt;&gt;"Rescheduled",$O131&lt;&gt;""),"Check replacement ID","OK"))))))))))))</f>
        <v/>
      </c>
    </row>
    <row r="132" ht="29" customHeight="1">
      <c r="A132" s="14" t="n"/>
      <c r="B132" s="15" t="n"/>
      <c r="C132" s="36" t="n"/>
      <c r="D132" s="17" t="n"/>
      <c r="E132" s="18" t="n"/>
      <c r="F132" s="14" t="n"/>
      <c r="G132" s="14" t="n"/>
      <c r="H132" s="14" t="n"/>
      <c r="I132" s="14" t="n"/>
      <c r="J132" s="14" t="n"/>
      <c r="K132" s="36" t="n"/>
      <c r="L132" s="37">
        <f>IF($A132="","",IF($J132&lt;&gt;"Yes","",IF($K132&lt;&gt;"",$K132,IF($C132="","",$C132+Setup!$B$3))))</f>
        <v/>
      </c>
      <c r="M132" s="14" t="n"/>
      <c r="N132" s="36" t="n"/>
      <c r="O132" s="14" t="n"/>
      <c r="P132" s="15" t="n"/>
      <c r="Q132" s="15" t="n"/>
      <c r="R132" s="20">
        <f>IF(OR($A132="",$C132="",$I132&lt;&gt;"Scheduled"),"",$C132-Setup!$B$2)</f>
        <v/>
      </c>
      <c r="S132" s="21">
        <f>IF($A132="","",IF($T132&lt;&gt;"OK","Fix record",IF(AND($J132="Yes",$M132&lt;&gt;"Completed",$L132&lt;Setup!$B$2),"Follow-up overdue",IF(AND($J132="Yes",$M132&lt;&gt;"Completed",$L132=Setup!$B$2),"Follow-up due today",IF(AND($I132="Scheduled",$C132&lt;Setup!$B$2),"Update attendance",IF(AND($I132="Scheduled",$C132=Setup!$B$2),"Appointment today",IF(AND($I132="Scheduled",$C132&gt;Setup!$B$2,$C132&lt;=Setup!$B$2+Setup!$B$4),"Upcoming","No alert")))))))</f>
        <v/>
      </c>
      <c r="T132" s="21">
        <f>IF($A132="","",IF(COUNTIF($A$2:$A$151,$A132)&gt;1,"Duplicate appointment ID",IF(OR($B132="",$C132="",$D132="",$E132="",$F132="",$G132="",$H132="",$I132="",$J132="",$M132=""),"Missing required field",IF(AND($J132="No",OR($M132&lt;&gt;"Not Needed",$K132&lt;&gt;"",$N132&lt;&gt;"")),"Check follow-up fields",IF(AND($J132="Yes",$M132="Not Needed"),"Check follow-up fields",IF(AND($M132="Completed",$N132=""),"Missing completion date",IF(AND($M132&lt;&gt;"Completed",$N132&lt;&gt;""),"Check completion date",IF(AND($N132&lt;&gt;"",$C132&lt;&gt;"",$N132&lt;$C132),"Completion date before appointment",IF(AND($K132&lt;&gt;"",$C132&lt;&gt;"",$K132&lt;$C132),"Follow-up date before appointment",IF(AND($I132="Rescheduled",$O132=""),"Missing replacement ID",IF(AND($I132="Rescheduled",$O132&lt;&gt;"",OR($O132=$A132,COUNTIF($A$2:$A$151,$O132)=0)),"Replacement ID not found or invalid",IF(AND($I132&lt;&gt;"Rescheduled",$O132&lt;&gt;""),"Check replacement ID","OK"))))))))))))</f>
        <v/>
      </c>
    </row>
    <row r="133" ht="29" customHeight="1">
      <c r="A133" s="14" t="n"/>
      <c r="B133" s="15" t="n"/>
      <c r="C133" s="36" t="n"/>
      <c r="D133" s="17" t="n"/>
      <c r="E133" s="18" t="n"/>
      <c r="F133" s="14" t="n"/>
      <c r="G133" s="14" t="n"/>
      <c r="H133" s="14" t="n"/>
      <c r="I133" s="14" t="n"/>
      <c r="J133" s="14" t="n"/>
      <c r="K133" s="36" t="n"/>
      <c r="L133" s="37">
        <f>IF($A133="","",IF($J133&lt;&gt;"Yes","",IF($K133&lt;&gt;"",$K133,IF($C133="","",$C133+Setup!$B$3))))</f>
        <v/>
      </c>
      <c r="M133" s="14" t="n"/>
      <c r="N133" s="36" t="n"/>
      <c r="O133" s="14" t="n"/>
      <c r="P133" s="15" t="n"/>
      <c r="Q133" s="15" t="n"/>
      <c r="R133" s="20">
        <f>IF(OR($A133="",$C133="",$I133&lt;&gt;"Scheduled"),"",$C133-Setup!$B$2)</f>
        <v/>
      </c>
      <c r="S133" s="21">
        <f>IF($A133="","",IF($T133&lt;&gt;"OK","Fix record",IF(AND($J133="Yes",$M133&lt;&gt;"Completed",$L133&lt;Setup!$B$2),"Follow-up overdue",IF(AND($J133="Yes",$M133&lt;&gt;"Completed",$L133=Setup!$B$2),"Follow-up due today",IF(AND($I133="Scheduled",$C133&lt;Setup!$B$2),"Update attendance",IF(AND($I133="Scheduled",$C133=Setup!$B$2),"Appointment today",IF(AND($I133="Scheduled",$C133&gt;Setup!$B$2,$C133&lt;=Setup!$B$2+Setup!$B$4),"Upcoming","No alert")))))))</f>
        <v/>
      </c>
      <c r="T133" s="21">
        <f>IF($A133="","",IF(COUNTIF($A$2:$A$151,$A133)&gt;1,"Duplicate appointment ID",IF(OR($B133="",$C133="",$D133="",$E133="",$F133="",$G133="",$H133="",$I133="",$J133="",$M133=""),"Missing required field",IF(AND($J133="No",OR($M133&lt;&gt;"Not Needed",$K133&lt;&gt;"",$N133&lt;&gt;"")),"Check follow-up fields",IF(AND($J133="Yes",$M133="Not Needed"),"Check follow-up fields",IF(AND($M133="Completed",$N133=""),"Missing completion date",IF(AND($M133&lt;&gt;"Completed",$N133&lt;&gt;""),"Check completion date",IF(AND($N133&lt;&gt;"",$C133&lt;&gt;"",$N133&lt;$C133),"Completion date before appointment",IF(AND($K133&lt;&gt;"",$C133&lt;&gt;"",$K133&lt;$C133),"Follow-up date before appointment",IF(AND($I133="Rescheduled",$O133=""),"Missing replacement ID",IF(AND($I133="Rescheduled",$O133&lt;&gt;"",OR($O133=$A133,COUNTIF($A$2:$A$151,$O133)=0)),"Replacement ID not found or invalid",IF(AND($I133&lt;&gt;"Rescheduled",$O133&lt;&gt;""),"Check replacement ID","OK"))))))))))))</f>
        <v/>
      </c>
    </row>
    <row r="134" ht="29" customHeight="1">
      <c r="A134" s="14" t="n"/>
      <c r="B134" s="15" t="n"/>
      <c r="C134" s="36" t="n"/>
      <c r="D134" s="17" t="n"/>
      <c r="E134" s="18" t="n"/>
      <c r="F134" s="14" t="n"/>
      <c r="G134" s="14" t="n"/>
      <c r="H134" s="14" t="n"/>
      <c r="I134" s="14" t="n"/>
      <c r="J134" s="14" t="n"/>
      <c r="K134" s="36" t="n"/>
      <c r="L134" s="37">
        <f>IF($A134="","",IF($J134&lt;&gt;"Yes","",IF($K134&lt;&gt;"",$K134,IF($C134="","",$C134+Setup!$B$3))))</f>
        <v/>
      </c>
      <c r="M134" s="14" t="n"/>
      <c r="N134" s="36" t="n"/>
      <c r="O134" s="14" t="n"/>
      <c r="P134" s="15" t="n"/>
      <c r="Q134" s="15" t="n"/>
      <c r="R134" s="20">
        <f>IF(OR($A134="",$C134="",$I134&lt;&gt;"Scheduled"),"",$C134-Setup!$B$2)</f>
        <v/>
      </c>
      <c r="S134" s="21">
        <f>IF($A134="","",IF($T134&lt;&gt;"OK","Fix record",IF(AND($J134="Yes",$M134&lt;&gt;"Completed",$L134&lt;Setup!$B$2),"Follow-up overdue",IF(AND($J134="Yes",$M134&lt;&gt;"Completed",$L134=Setup!$B$2),"Follow-up due today",IF(AND($I134="Scheduled",$C134&lt;Setup!$B$2),"Update attendance",IF(AND($I134="Scheduled",$C134=Setup!$B$2),"Appointment today",IF(AND($I134="Scheduled",$C134&gt;Setup!$B$2,$C134&lt;=Setup!$B$2+Setup!$B$4),"Upcoming","No alert")))))))</f>
        <v/>
      </c>
      <c r="T134" s="21">
        <f>IF($A134="","",IF(COUNTIF($A$2:$A$151,$A134)&gt;1,"Duplicate appointment ID",IF(OR($B134="",$C134="",$D134="",$E134="",$F134="",$G134="",$H134="",$I134="",$J134="",$M134=""),"Missing required field",IF(AND($J134="No",OR($M134&lt;&gt;"Not Needed",$K134&lt;&gt;"",$N134&lt;&gt;"")),"Check follow-up fields",IF(AND($J134="Yes",$M134="Not Needed"),"Check follow-up fields",IF(AND($M134="Completed",$N134=""),"Missing completion date",IF(AND($M134&lt;&gt;"Completed",$N134&lt;&gt;""),"Check completion date",IF(AND($N134&lt;&gt;"",$C134&lt;&gt;"",$N134&lt;$C134),"Completion date before appointment",IF(AND($K134&lt;&gt;"",$C134&lt;&gt;"",$K134&lt;$C134),"Follow-up date before appointment",IF(AND($I134="Rescheduled",$O134=""),"Missing replacement ID",IF(AND($I134="Rescheduled",$O134&lt;&gt;"",OR($O134=$A134,COUNTIF($A$2:$A$151,$O134)=0)),"Replacement ID not found or invalid",IF(AND($I134&lt;&gt;"Rescheduled",$O134&lt;&gt;""),"Check replacement ID","OK"))))))))))))</f>
        <v/>
      </c>
    </row>
    <row r="135" ht="29" customHeight="1">
      <c r="A135" s="14" t="n"/>
      <c r="B135" s="15" t="n"/>
      <c r="C135" s="36" t="n"/>
      <c r="D135" s="17" t="n"/>
      <c r="E135" s="18" t="n"/>
      <c r="F135" s="14" t="n"/>
      <c r="G135" s="14" t="n"/>
      <c r="H135" s="14" t="n"/>
      <c r="I135" s="14" t="n"/>
      <c r="J135" s="14" t="n"/>
      <c r="K135" s="36" t="n"/>
      <c r="L135" s="37">
        <f>IF($A135="","",IF($J135&lt;&gt;"Yes","",IF($K135&lt;&gt;"",$K135,IF($C135="","",$C135+Setup!$B$3))))</f>
        <v/>
      </c>
      <c r="M135" s="14" t="n"/>
      <c r="N135" s="36" t="n"/>
      <c r="O135" s="14" t="n"/>
      <c r="P135" s="15" t="n"/>
      <c r="Q135" s="15" t="n"/>
      <c r="R135" s="20">
        <f>IF(OR($A135="",$C135="",$I135&lt;&gt;"Scheduled"),"",$C135-Setup!$B$2)</f>
        <v/>
      </c>
      <c r="S135" s="21">
        <f>IF($A135="","",IF($T135&lt;&gt;"OK","Fix record",IF(AND($J135="Yes",$M135&lt;&gt;"Completed",$L135&lt;Setup!$B$2),"Follow-up overdue",IF(AND($J135="Yes",$M135&lt;&gt;"Completed",$L135=Setup!$B$2),"Follow-up due today",IF(AND($I135="Scheduled",$C135&lt;Setup!$B$2),"Update attendance",IF(AND($I135="Scheduled",$C135=Setup!$B$2),"Appointment today",IF(AND($I135="Scheduled",$C135&gt;Setup!$B$2,$C135&lt;=Setup!$B$2+Setup!$B$4),"Upcoming","No alert")))))))</f>
        <v/>
      </c>
      <c r="T135" s="21">
        <f>IF($A135="","",IF(COUNTIF($A$2:$A$151,$A135)&gt;1,"Duplicate appointment ID",IF(OR($B135="",$C135="",$D135="",$E135="",$F135="",$G135="",$H135="",$I135="",$J135="",$M135=""),"Missing required field",IF(AND($J135="No",OR($M135&lt;&gt;"Not Needed",$K135&lt;&gt;"",$N135&lt;&gt;"")),"Check follow-up fields",IF(AND($J135="Yes",$M135="Not Needed"),"Check follow-up fields",IF(AND($M135="Completed",$N135=""),"Missing completion date",IF(AND($M135&lt;&gt;"Completed",$N135&lt;&gt;""),"Check completion date",IF(AND($N135&lt;&gt;"",$C135&lt;&gt;"",$N135&lt;$C135),"Completion date before appointment",IF(AND($K135&lt;&gt;"",$C135&lt;&gt;"",$K135&lt;$C135),"Follow-up date before appointment",IF(AND($I135="Rescheduled",$O135=""),"Missing replacement ID",IF(AND($I135="Rescheduled",$O135&lt;&gt;"",OR($O135=$A135,COUNTIF($A$2:$A$151,$O135)=0)),"Replacement ID not found or invalid",IF(AND($I135&lt;&gt;"Rescheduled",$O135&lt;&gt;""),"Check replacement ID","OK"))))))))))))</f>
        <v/>
      </c>
    </row>
    <row r="136" ht="29" customHeight="1">
      <c r="A136" s="14" t="n"/>
      <c r="B136" s="15" t="n"/>
      <c r="C136" s="36" t="n"/>
      <c r="D136" s="17" t="n"/>
      <c r="E136" s="18" t="n"/>
      <c r="F136" s="14" t="n"/>
      <c r="G136" s="14" t="n"/>
      <c r="H136" s="14" t="n"/>
      <c r="I136" s="14" t="n"/>
      <c r="J136" s="14" t="n"/>
      <c r="K136" s="36" t="n"/>
      <c r="L136" s="37">
        <f>IF($A136="","",IF($J136&lt;&gt;"Yes","",IF($K136&lt;&gt;"",$K136,IF($C136="","",$C136+Setup!$B$3))))</f>
        <v/>
      </c>
      <c r="M136" s="14" t="n"/>
      <c r="N136" s="36" t="n"/>
      <c r="O136" s="14" t="n"/>
      <c r="P136" s="15" t="n"/>
      <c r="Q136" s="15" t="n"/>
      <c r="R136" s="20">
        <f>IF(OR($A136="",$C136="",$I136&lt;&gt;"Scheduled"),"",$C136-Setup!$B$2)</f>
        <v/>
      </c>
      <c r="S136" s="21">
        <f>IF($A136="","",IF($T136&lt;&gt;"OK","Fix record",IF(AND($J136="Yes",$M136&lt;&gt;"Completed",$L136&lt;Setup!$B$2),"Follow-up overdue",IF(AND($J136="Yes",$M136&lt;&gt;"Completed",$L136=Setup!$B$2),"Follow-up due today",IF(AND($I136="Scheduled",$C136&lt;Setup!$B$2),"Update attendance",IF(AND($I136="Scheduled",$C136=Setup!$B$2),"Appointment today",IF(AND($I136="Scheduled",$C136&gt;Setup!$B$2,$C136&lt;=Setup!$B$2+Setup!$B$4),"Upcoming","No alert")))))))</f>
        <v/>
      </c>
      <c r="T136" s="21">
        <f>IF($A136="","",IF(COUNTIF($A$2:$A$151,$A136)&gt;1,"Duplicate appointment ID",IF(OR($B136="",$C136="",$D136="",$E136="",$F136="",$G136="",$H136="",$I136="",$J136="",$M136=""),"Missing required field",IF(AND($J136="No",OR($M136&lt;&gt;"Not Needed",$K136&lt;&gt;"",$N136&lt;&gt;"")),"Check follow-up fields",IF(AND($J136="Yes",$M136="Not Needed"),"Check follow-up fields",IF(AND($M136="Completed",$N136=""),"Missing completion date",IF(AND($M136&lt;&gt;"Completed",$N136&lt;&gt;""),"Check completion date",IF(AND($N136&lt;&gt;"",$C136&lt;&gt;"",$N136&lt;$C136),"Completion date before appointment",IF(AND($K136&lt;&gt;"",$C136&lt;&gt;"",$K136&lt;$C136),"Follow-up date before appointment",IF(AND($I136="Rescheduled",$O136=""),"Missing replacement ID",IF(AND($I136="Rescheduled",$O136&lt;&gt;"",OR($O136=$A136,COUNTIF($A$2:$A$151,$O136)=0)),"Replacement ID not found or invalid",IF(AND($I136&lt;&gt;"Rescheduled",$O136&lt;&gt;""),"Check replacement ID","OK"))))))))))))</f>
        <v/>
      </c>
    </row>
    <row r="137" ht="29" customHeight="1">
      <c r="A137" s="14" t="n"/>
      <c r="B137" s="15" t="n"/>
      <c r="C137" s="36" t="n"/>
      <c r="D137" s="17" t="n"/>
      <c r="E137" s="18" t="n"/>
      <c r="F137" s="14" t="n"/>
      <c r="G137" s="14" t="n"/>
      <c r="H137" s="14" t="n"/>
      <c r="I137" s="14" t="n"/>
      <c r="J137" s="14" t="n"/>
      <c r="K137" s="36" t="n"/>
      <c r="L137" s="37">
        <f>IF($A137="","",IF($J137&lt;&gt;"Yes","",IF($K137&lt;&gt;"",$K137,IF($C137="","",$C137+Setup!$B$3))))</f>
        <v/>
      </c>
      <c r="M137" s="14" t="n"/>
      <c r="N137" s="36" t="n"/>
      <c r="O137" s="14" t="n"/>
      <c r="P137" s="15" t="n"/>
      <c r="Q137" s="15" t="n"/>
      <c r="R137" s="20">
        <f>IF(OR($A137="",$C137="",$I137&lt;&gt;"Scheduled"),"",$C137-Setup!$B$2)</f>
        <v/>
      </c>
      <c r="S137" s="21">
        <f>IF($A137="","",IF($T137&lt;&gt;"OK","Fix record",IF(AND($J137="Yes",$M137&lt;&gt;"Completed",$L137&lt;Setup!$B$2),"Follow-up overdue",IF(AND($J137="Yes",$M137&lt;&gt;"Completed",$L137=Setup!$B$2),"Follow-up due today",IF(AND($I137="Scheduled",$C137&lt;Setup!$B$2),"Update attendance",IF(AND($I137="Scheduled",$C137=Setup!$B$2),"Appointment today",IF(AND($I137="Scheduled",$C137&gt;Setup!$B$2,$C137&lt;=Setup!$B$2+Setup!$B$4),"Upcoming","No alert")))))))</f>
        <v/>
      </c>
      <c r="T137" s="21">
        <f>IF($A137="","",IF(COUNTIF($A$2:$A$151,$A137)&gt;1,"Duplicate appointment ID",IF(OR($B137="",$C137="",$D137="",$E137="",$F137="",$G137="",$H137="",$I137="",$J137="",$M137=""),"Missing required field",IF(AND($J137="No",OR($M137&lt;&gt;"Not Needed",$K137&lt;&gt;"",$N137&lt;&gt;"")),"Check follow-up fields",IF(AND($J137="Yes",$M137="Not Needed"),"Check follow-up fields",IF(AND($M137="Completed",$N137=""),"Missing completion date",IF(AND($M137&lt;&gt;"Completed",$N137&lt;&gt;""),"Check completion date",IF(AND($N137&lt;&gt;"",$C137&lt;&gt;"",$N137&lt;$C137),"Completion date before appointment",IF(AND($K137&lt;&gt;"",$C137&lt;&gt;"",$K137&lt;$C137),"Follow-up date before appointment",IF(AND($I137="Rescheduled",$O137=""),"Missing replacement ID",IF(AND($I137="Rescheduled",$O137&lt;&gt;"",OR($O137=$A137,COUNTIF($A$2:$A$151,$O137)=0)),"Replacement ID not found or invalid",IF(AND($I137&lt;&gt;"Rescheduled",$O137&lt;&gt;""),"Check replacement ID","OK"))))))))))))</f>
        <v/>
      </c>
    </row>
    <row r="138" ht="29" customHeight="1">
      <c r="A138" s="14" t="n"/>
      <c r="B138" s="15" t="n"/>
      <c r="C138" s="36" t="n"/>
      <c r="D138" s="17" t="n"/>
      <c r="E138" s="18" t="n"/>
      <c r="F138" s="14" t="n"/>
      <c r="G138" s="14" t="n"/>
      <c r="H138" s="14" t="n"/>
      <c r="I138" s="14" t="n"/>
      <c r="J138" s="14" t="n"/>
      <c r="K138" s="36" t="n"/>
      <c r="L138" s="37">
        <f>IF($A138="","",IF($J138&lt;&gt;"Yes","",IF($K138&lt;&gt;"",$K138,IF($C138="","",$C138+Setup!$B$3))))</f>
        <v/>
      </c>
      <c r="M138" s="14" t="n"/>
      <c r="N138" s="36" t="n"/>
      <c r="O138" s="14" t="n"/>
      <c r="P138" s="15" t="n"/>
      <c r="Q138" s="15" t="n"/>
      <c r="R138" s="20">
        <f>IF(OR($A138="",$C138="",$I138&lt;&gt;"Scheduled"),"",$C138-Setup!$B$2)</f>
        <v/>
      </c>
      <c r="S138" s="21">
        <f>IF($A138="","",IF($T138&lt;&gt;"OK","Fix record",IF(AND($J138="Yes",$M138&lt;&gt;"Completed",$L138&lt;Setup!$B$2),"Follow-up overdue",IF(AND($J138="Yes",$M138&lt;&gt;"Completed",$L138=Setup!$B$2),"Follow-up due today",IF(AND($I138="Scheduled",$C138&lt;Setup!$B$2),"Update attendance",IF(AND($I138="Scheduled",$C138=Setup!$B$2),"Appointment today",IF(AND($I138="Scheduled",$C138&gt;Setup!$B$2,$C138&lt;=Setup!$B$2+Setup!$B$4),"Upcoming","No alert")))))))</f>
        <v/>
      </c>
      <c r="T138" s="21">
        <f>IF($A138="","",IF(COUNTIF($A$2:$A$151,$A138)&gt;1,"Duplicate appointment ID",IF(OR($B138="",$C138="",$D138="",$E138="",$F138="",$G138="",$H138="",$I138="",$J138="",$M138=""),"Missing required field",IF(AND($J138="No",OR($M138&lt;&gt;"Not Needed",$K138&lt;&gt;"",$N138&lt;&gt;"")),"Check follow-up fields",IF(AND($J138="Yes",$M138="Not Needed"),"Check follow-up fields",IF(AND($M138="Completed",$N138=""),"Missing completion date",IF(AND($M138&lt;&gt;"Completed",$N138&lt;&gt;""),"Check completion date",IF(AND($N138&lt;&gt;"",$C138&lt;&gt;"",$N138&lt;$C138),"Completion date before appointment",IF(AND($K138&lt;&gt;"",$C138&lt;&gt;"",$K138&lt;$C138),"Follow-up date before appointment",IF(AND($I138="Rescheduled",$O138=""),"Missing replacement ID",IF(AND($I138="Rescheduled",$O138&lt;&gt;"",OR($O138=$A138,COUNTIF($A$2:$A$151,$O138)=0)),"Replacement ID not found or invalid",IF(AND($I138&lt;&gt;"Rescheduled",$O138&lt;&gt;""),"Check replacement ID","OK"))))))))))))</f>
        <v/>
      </c>
    </row>
    <row r="139" ht="29" customHeight="1">
      <c r="A139" s="14" t="n"/>
      <c r="B139" s="15" t="n"/>
      <c r="C139" s="36" t="n"/>
      <c r="D139" s="17" t="n"/>
      <c r="E139" s="18" t="n"/>
      <c r="F139" s="14" t="n"/>
      <c r="G139" s="14" t="n"/>
      <c r="H139" s="14" t="n"/>
      <c r="I139" s="14" t="n"/>
      <c r="J139" s="14" t="n"/>
      <c r="K139" s="36" t="n"/>
      <c r="L139" s="37">
        <f>IF($A139="","",IF($J139&lt;&gt;"Yes","",IF($K139&lt;&gt;"",$K139,IF($C139="","",$C139+Setup!$B$3))))</f>
        <v/>
      </c>
      <c r="M139" s="14" t="n"/>
      <c r="N139" s="36" t="n"/>
      <c r="O139" s="14" t="n"/>
      <c r="P139" s="15" t="n"/>
      <c r="Q139" s="15" t="n"/>
      <c r="R139" s="20">
        <f>IF(OR($A139="",$C139="",$I139&lt;&gt;"Scheduled"),"",$C139-Setup!$B$2)</f>
        <v/>
      </c>
      <c r="S139" s="21">
        <f>IF($A139="","",IF($T139&lt;&gt;"OK","Fix record",IF(AND($J139="Yes",$M139&lt;&gt;"Completed",$L139&lt;Setup!$B$2),"Follow-up overdue",IF(AND($J139="Yes",$M139&lt;&gt;"Completed",$L139=Setup!$B$2),"Follow-up due today",IF(AND($I139="Scheduled",$C139&lt;Setup!$B$2),"Update attendance",IF(AND($I139="Scheduled",$C139=Setup!$B$2),"Appointment today",IF(AND($I139="Scheduled",$C139&gt;Setup!$B$2,$C139&lt;=Setup!$B$2+Setup!$B$4),"Upcoming","No alert")))))))</f>
        <v/>
      </c>
      <c r="T139" s="21">
        <f>IF($A139="","",IF(COUNTIF($A$2:$A$151,$A139)&gt;1,"Duplicate appointment ID",IF(OR($B139="",$C139="",$D139="",$E139="",$F139="",$G139="",$H139="",$I139="",$J139="",$M139=""),"Missing required field",IF(AND($J139="No",OR($M139&lt;&gt;"Not Needed",$K139&lt;&gt;"",$N139&lt;&gt;"")),"Check follow-up fields",IF(AND($J139="Yes",$M139="Not Needed"),"Check follow-up fields",IF(AND($M139="Completed",$N139=""),"Missing completion date",IF(AND($M139&lt;&gt;"Completed",$N139&lt;&gt;""),"Check completion date",IF(AND($N139&lt;&gt;"",$C139&lt;&gt;"",$N139&lt;$C139),"Completion date before appointment",IF(AND($K139&lt;&gt;"",$C139&lt;&gt;"",$K139&lt;$C139),"Follow-up date before appointment",IF(AND($I139="Rescheduled",$O139=""),"Missing replacement ID",IF(AND($I139="Rescheduled",$O139&lt;&gt;"",OR($O139=$A139,COUNTIF($A$2:$A$151,$O139)=0)),"Replacement ID not found or invalid",IF(AND($I139&lt;&gt;"Rescheduled",$O139&lt;&gt;""),"Check replacement ID","OK"))))))))))))</f>
        <v/>
      </c>
    </row>
    <row r="140" ht="29" customHeight="1">
      <c r="A140" s="14" t="n"/>
      <c r="B140" s="15" t="n"/>
      <c r="C140" s="36" t="n"/>
      <c r="D140" s="17" t="n"/>
      <c r="E140" s="18" t="n"/>
      <c r="F140" s="14" t="n"/>
      <c r="G140" s="14" t="n"/>
      <c r="H140" s="14" t="n"/>
      <c r="I140" s="14" t="n"/>
      <c r="J140" s="14" t="n"/>
      <c r="K140" s="36" t="n"/>
      <c r="L140" s="37">
        <f>IF($A140="","",IF($J140&lt;&gt;"Yes","",IF($K140&lt;&gt;"",$K140,IF($C140="","",$C140+Setup!$B$3))))</f>
        <v/>
      </c>
      <c r="M140" s="14" t="n"/>
      <c r="N140" s="36" t="n"/>
      <c r="O140" s="14" t="n"/>
      <c r="P140" s="15" t="n"/>
      <c r="Q140" s="15" t="n"/>
      <c r="R140" s="20">
        <f>IF(OR($A140="",$C140="",$I140&lt;&gt;"Scheduled"),"",$C140-Setup!$B$2)</f>
        <v/>
      </c>
      <c r="S140" s="21">
        <f>IF($A140="","",IF($T140&lt;&gt;"OK","Fix record",IF(AND($J140="Yes",$M140&lt;&gt;"Completed",$L140&lt;Setup!$B$2),"Follow-up overdue",IF(AND($J140="Yes",$M140&lt;&gt;"Completed",$L140=Setup!$B$2),"Follow-up due today",IF(AND($I140="Scheduled",$C140&lt;Setup!$B$2),"Update attendance",IF(AND($I140="Scheduled",$C140=Setup!$B$2),"Appointment today",IF(AND($I140="Scheduled",$C140&gt;Setup!$B$2,$C140&lt;=Setup!$B$2+Setup!$B$4),"Upcoming","No alert")))))))</f>
        <v/>
      </c>
      <c r="T140" s="21">
        <f>IF($A140="","",IF(COUNTIF($A$2:$A$151,$A140)&gt;1,"Duplicate appointment ID",IF(OR($B140="",$C140="",$D140="",$E140="",$F140="",$G140="",$H140="",$I140="",$J140="",$M140=""),"Missing required field",IF(AND($J140="No",OR($M140&lt;&gt;"Not Needed",$K140&lt;&gt;"",$N140&lt;&gt;"")),"Check follow-up fields",IF(AND($J140="Yes",$M140="Not Needed"),"Check follow-up fields",IF(AND($M140="Completed",$N140=""),"Missing completion date",IF(AND($M140&lt;&gt;"Completed",$N140&lt;&gt;""),"Check completion date",IF(AND($N140&lt;&gt;"",$C140&lt;&gt;"",$N140&lt;$C140),"Completion date before appointment",IF(AND($K140&lt;&gt;"",$C140&lt;&gt;"",$K140&lt;$C140),"Follow-up date before appointment",IF(AND($I140="Rescheduled",$O140=""),"Missing replacement ID",IF(AND($I140="Rescheduled",$O140&lt;&gt;"",OR($O140=$A140,COUNTIF($A$2:$A$151,$O140)=0)),"Replacement ID not found or invalid",IF(AND($I140&lt;&gt;"Rescheduled",$O140&lt;&gt;""),"Check replacement ID","OK"))))))))))))</f>
        <v/>
      </c>
    </row>
    <row r="141" ht="29" customHeight="1">
      <c r="A141" s="14" t="n"/>
      <c r="B141" s="15" t="n"/>
      <c r="C141" s="36" t="n"/>
      <c r="D141" s="17" t="n"/>
      <c r="E141" s="18" t="n"/>
      <c r="F141" s="14" t="n"/>
      <c r="G141" s="14" t="n"/>
      <c r="H141" s="14" t="n"/>
      <c r="I141" s="14" t="n"/>
      <c r="J141" s="14" t="n"/>
      <c r="K141" s="36" t="n"/>
      <c r="L141" s="37">
        <f>IF($A141="","",IF($J141&lt;&gt;"Yes","",IF($K141&lt;&gt;"",$K141,IF($C141="","",$C141+Setup!$B$3))))</f>
        <v/>
      </c>
      <c r="M141" s="14" t="n"/>
      <c r="N141" s="36" t="n"/>
      <c r="O141" s="14" t="n"/>
      <c r="P141" s="15" t="n"/>
      <c r="Q141" s="15" t="n"/>
      <c r="R141" s="20">
        <f>IF(OR($A141="",$C141="",$I141&lt;&gt;"Scheduled"),"",$C141-Setup!$B$2)</f>
        <v/>
      </c>
      <c r="S141" s="21">
        <f>IF($A141="","",IF($T141&lt;&gt;"OK","Fix record",IF(AND($J141="Yes",$M141&lt;&gt;"Completed",$L141&lt;Setup!$B$2),"Follow-up overdue",IF(AND($J141="Yes",$M141&lt;&gt;"Completed",$L141=Setup!$B$2),"Follow-up due today",IF(AND($I141="Scheduled",$C141&lt;Setup!$B$2),"Update attendance",IF(AND($I141="Scheduled",$C141=Setup!$B$2),"Appointment today",IF(AND($I141="Scheduled",$C141&gt;Setup!$B$2,$C141&lt;=Setup!$B$2+Setup!$B$4),"Upcoming","No alert")))))))</f>
        <v/>
      </c>
      <c r="T141" s="21">
        <f>IF($A141="","",IF(COUNTIF($A$2:$A$151,$A141)&gt;1,"Duplicate appointment ID",IF(OR($B141="",$C141="",$D141="",$E141="",$F141="",$G141="",$H141="",$I141="",$J141="",$M141=""),"Missing required field",IF(AND($J141="No",OR($M141&lt;&gt;"Not Needed",$K141&lt;&gt;"",$N141&lt;&gt;"")),"Check follow-up fields",IF(AND($J141="Yes",$M141="Not Needed"),"Check follow-up fields",IF(AND($M141="Completed",$N141=""),"Missing completion date",IF(AND($M141&lt;&gt;"Completed",$N141&lt;&gt;""),"Check completion date",IF(AND($N141&lt;&gt;"",$C141&lt;&gt;"",$N141&lt;$C141),"Completion date before appointment",IF(AND($K141&lt;&gt;"",$C141&lt;&gt;"",$K141&lt;$C141),"Follow-up date before appointment",IF(AND($I141="Rescheduled",$O141=""),"Missing replacement ID",IF(AND($I141="Rescheduled",$O141&lt;&gt;"",OR($O141=$A141,COUNTIF($A$2:$A$151,$O141)=0)),"Replacement ID not found or invalid",IF(AND($I141&lt;&gt;"Rescheduled",$O141&lt;&gt;""),"Check replacement ID","OK"))))))))))))</f>
        <v/>
      </c>
    </row>
    <row r="142" ht="29" customHeight="1">
      <c r="A142" s="14" t="n"/>
      <c r="B142" s="15" t="n"/>
      <c r="C142" s="36" t="n"/>
      <c r="D142" s="17" t="n"/>
      <c r="E142" s="18" t="n"/>
      <c r="F142" s="14" t="n"/>
      <c r="G142" s="14" t="n"/>
      <c r="H142" s="14" t="n"/>
      <c r="I142" s="14" t="n"/>
      <c r="J142" s="14" t="n"/>
      <c r="K142" s="36" t="n"/>
      <c r="L142" s="37">
        <f>IF($A142="","",IF($J142&lt;&gt;"Yes","",IF($K142&lt;&gt;"",$K142,IF($C142="","",$C142+Setup!$B$3))))</f>
        <v/>
      </c>
      <c r="M142" s="14" t="n"/>
      <c r="N142" s="36" t="n"/>
      <c r="O142" s="14" t="n"/>
      <c r="P142" s="15" t="n"/>
      <c r="Q142" s="15" t="n"/>
      <c r="R142" s="20">
        <f>IF(OR($A142="",$C142="",$I142&lt;&gt;"Scheduled"),"",$C142-Setup!$B$2)</f>
        <v/>
      </c>
      <c r="S142" s="21">
        <f>IF($A142="","",IF($T142&lt;&gt;"OK","Fix record",IF(AND($J142="Yes",$M142&lt;&gt;"Completed",$L142&lt;Setup!$B$2),"Follow-up overdue",IF(AND($J142="Yes",$M142&lt;&gt;"Completed",$L142=Setup!$B$2),"Follow-up due today",IF(AND($I142="Scheduled",$C142&lt;Setup!$B$2),"Update attendance",IF(AND($I142="Scheduled",$C142=Setup!$B$2),"Appointment today",IF(AND($I142="Scheduled",$C142&gt;Setup!$B$2,$C142&lt;=Setup!$B$2+Setup!$B$4),"Upcoming","No alert")))))))</f>
        <v/>
      </c>
      <c r="T142" s="21">
        <f>IF($A142="","",IF(COUNTIF($A$2:$A$151,$A142)&gt;1,"Duplicate appointment ID",IF(OR($B142="",$C142="",$D142="",$E142="",$F142="",$G142="",$H142="",$I142="",$J142="",$M142=""),"Missing required field",IF(AND($J142="No",OR($M142&lt;&gt;"Not Needed",$K142&lt;&gt;"",$N142&lt;&gt;"")),"Check follow-up fields",IF(AND($J142="Yes",$M142="Not Needed"),"Check follow-up fields",IF(AND($M142="Completed",$N142=""),"Missing completion date",IF(AND($M142&lt;&gt;"Completed",$N142&lt;&gt;""),"Check completion date",IF(AND($N142&lt;&gt;"",$C142&lt;&gt;"",$N142&lt;$C142),"Completion date before appointment",IF(AND($K142&lt;&gt;"",$C142&lt;&gt;"",$K142&lt;$C142),"Follow-up date before appointment",IF(AND($I142="Rescheduled",$O142=""),"Missing replacement ID",IF(AND($I142="Rescheduled",$O142&lt;&gt;"",OR($O142=$A142,COUNTIF($A$2:$A$151,$O142)=0)),"Replacement ID not found or invalid",IF(AND($I142&lt;&gt;"Rescheduled",$O142&lt;&gt;""),"Check replacement ID","OK"))))))))))))</f>
        <v/>
      </c>
    </row>
    <row r="143" ht="29" customHeight="1">
      <c r="A143" s="14" t="n"/>
      <c r="B143" s="15" t="n"/>
      <c r="C143" s="36" t="n"/>
      <c r="D143" s="17" t="n"/>
      <c r="E143" s="18" t="n"/>
      <c r="F143" s="14" t="n"/>
      <c r="G143" s="14" t="n"/>
      <c r="H143" s="14" t="n"/>
      <c r="I143" s="14" t="n"/>
      <c r="J143" s="14" t="n"/>
      <c r="K143" s="36" t="n"/>
      <c r="L143" s="37">
        <f>IF($A143="","",IF($J143&lt;&gt;"Yes","",IF($K143&lt;&gt;"",$K143,IF($C143="","",$C143+Setup!$B$3))))</f>
        <v/>
      </c>
      <c r="M143" s="14" t="n"/>
      <c r="N143" s="36" t="n"/>
      <c r="O143" s="14" t="n"/>
      <c r="P143" s="15" t="n"/>
      <c r="Q143" s="15" t="n"/>
      <c r="R143" s="20">
        <f>IF(OR($A143="",$C143="",$I143&lt;&gt;"Scheduled"),"",$C143-Setup!$B$2)</f>
        <v/>
      </c>
      <c r="S143" s="21">
        <f>IF($A143="","",IF($T143&lt;&gt;"OK","Fix record",IF(AND($J143="Yes",$M143&lt;&gt;"Completed",$L143&lt;Setup!$B$2),"Follow-up overdue",IF(AND($J143="Yes",$M143&lt;&gt;"Completed",$L143=Setup!$B$2),"Follow-up due today",IF(AND($I143="Scheduled",$C143&lt;Setup!$B$2),"Update attendance",IF(AND($I143="Scheduled",$C143=Setup!$B$2),"Appointment today",IF(AND($I143="Scheduled",$C143&gt;Setup!$B$2,$C143&lt;=Setup!$B$2+Setup!$B$4),"Upcoming","No alert")))))))</f>
        <v/>
      </c>
      <c r="T143" s="21">
        <f>IF($A143="","",IF(COUNTIF($A$2:$A$151,$A143)&gt;1,"Duplicate appointment ID",IF(OR($B143="",$C143="",$D143="",$E143="",$F143="",$G143="",$H143="",$I143="",$J143="",$M143=""),"Missing required field",IF(AND($J143="No",OR($M143&lt;&gt;"Not Needed",$K143&lt;&gt;"",$N143&lt;&gt;"")),"Check follow-up fields",IF(AND($J143="Yes",$M143="Not Needed"),"Check follow-up fields",IF(AND($M143="Completed",$N143=""),"Missing completion date",IF(AND($M143&lt;&gt;"Completed",$N143&lt;&gt;""),"Check completion date",IF(AND($N143&lt;&gt;"",$C143&lt;&gt;"",$N143&lt;$C143),"Completion date before appointment",IF(AND($K143&lt;&gt;"",$C143&lt;&gt;"",$K143&lt;$C143),"Follow-up date before appointment",IF(AND($I143="Rescheduled",$O143=""),"Missing replacement ID",IF(AND($I143="Rescheduled",$O143&lt;&gt;"",OR($O143=$A143,COUNTIF($A$2:$A$151,$O143)=0)),"Replacement ID not found or invalid",IF(AND($I143&lt;&gt;"Rescheduled",$O143&lt;&gt;""),"Check replacement ID","OK"))))))))))))</f>
        <v/>
      </c>
    </row>
    <row r="144" ht="29" customHeight="1">
      <c r="A144" s="14" t="n"/>
      <c r="B144" s="15" t="n"/>
      <c r="C144" s="36" t="n"/>
      <c r="D144" s="17" t="n"/>
      <c r="E144" s="18" t="n"/>
      <c r="F144" s="14" t="n"/>
      <c r="G144" s="14" t="n"/>
      <c r="H144" s="14" t="n"/>
      <c r="I144" s="14" t="n"/>
      <c r="J144" s="14" t="n"/>
      <c r="K144" s="36" t="n"/>
      <c r="L144" s="37">
        <f>IF($A144="","",IF($J144&lt;&gt;"Yes","",IF($K144&lt;&gt;"",$K144,IF($C144="","",$C144+Setup!$B$3))))</f>
        <v/>
      </c>
      <c r="M144" s="14" t="n"/>
      <c r="N144" s="36" t="n"/>
      <c r="O144" s="14" t="n"/>
      <c r="P144" s="15" t="n"/>
      <c r="Q144" s="15" t="n"/>
      <c r="R144" s="20">
        <f>IF(OR($A144="",$C144="",$I144&lt;&gt;"Scheduled"),"",$C144-Setup!$B$2)</f>
        <v/>
      </c>
      <c r="S144" s="21">
        <f>IF($A144="","",IF($T144&lt;&gt;"OK","Fix record",IF(AND($J144="Yes",$M144&lt;&gt;"Completed",$L144&lt;Setup!$B$2),"Follow-up overdue",IF(AND($J144="Yes",$M144&lt;&gt;"Completed",$L144=Setup!$B$2),"Follow-up due today",IF(AND($I144="Scheduled",$C144&lt;Setup!$B$2),"Update attendance",IF(AND($I144="Scheduled",$C144=Setup!$B$2),"Appointment today",IF(AND($I144="Scheduled",$C144&gt;Setup!$B$2,$C144&lt;=Setup!$B$2+Setup!$B$4),"Upcoming","No alert")))))))</f>
        <v/>
      </c>
      <c r="T144" s="21">
        <f>IF($A144="","",IF(COUNTIF($A$2:$A$151,$A144)&gt;1,"Duplicate appointment ID",IF(OR($B144="",$C144="",$D144="",$E144="",$F144="",$G144="",$H144="",$I144="",$J144="",$M144=""),"Missing required field",IF(AND($J144="No",OR($M144&lt;&gt;"Not Needed",$K144&lt;&gt;"",$N144&lt;&gt;"")),"Check follow-up fields",IF(AND($J144="Yes",$M144="Not Needed"),"Check follow-up fields",IF(AND($M144="Completed",$N144=""),"Missing completion date",IF(AND($M144&lt;&gt;"Completed",$N144&lt;&gt;""),"Check completion date",IF(AND($N144&lt;&gt;"",$C144&lt;&gt;"",$N144&lt;$C144),"Completion date before appointment",IF(AND($K144&lt;&gt;"",$C144&lt;&gt;"",$K144&lt;$C144),"Follow-up date before appointment",IF(AND($I144="Rescheduled",$O144=""),"Missing replacement ID",IF(AND($I144="Rescheduled",$O144&lt;&gt;"",OR($O144=$A144,COUNTIF($A$2:$A$151,$O144)=0)),"Replacement ID not found or invalid",IF(AND($I144&lt;&gt;"Rescheduled",$O144&lt;&gt;""),"Check replacement ID","OK"))))))))))))</f>
        <v/>
      </c>
    </row>
    <row r="145" ht="29" customHeight="1">
      <c r="A145" s="14" t="n"/>
      <c r="B145" s="15" t="n"/>
      <c r="C145" s="36" t="n"/>
      <c r="D145" s="17" t="n"/>
      <c r="E145" s="18" t="n"/>
      <c r="F145" s="14" t="n"/>
      <c r="G145" s="14" t="n"/>
      <c r="H145" s="14" t="n"/>
      <c r="I145" s="14" t="n"/>
      <c r="J145" s="14" t="n"/>
      <c r="K145" s="36" t="n"/>
      <c r="L145" s="37">
        <f>IF($A145="","",IF($J145&lt;&gt;"Yes","",IF($K145&lt;&gt;"",$K145,IF($C145="","",$C145+Setup!$B$3))))</f>
        <v/>
      </c>
      <c r="M145" s="14" t="n"/>
      <c r="N145" s="36" t="n"/>
      <c r="O145" s="14" t="n"/>
      <c r="P145" s="15" t="n"/>
      <c r="Q145" s="15" t="n"/>
      <c r="R145" s="20">
        <f>IF(OR($A145="",$C145="",$I145&lt;&gt;"Scheduled"),"",$C145-Setup!$B$2)</f>
        <v/>
      </c>
      <c r="S145" s="21">
        <f>IF($A145="","",IF($T145&lt;&gt;"OK","Fix record",IF(AND($J145="Yes",$M145&lt;&gt;"Completed",$L145&lt;Setup!$B$2),"Follow-up overdue",IF(AND($J145="Yes",$M145&lt;&gt;"Completed",$L145=Setup!$B$2),"Follow-up due today",IF(AND($I145="Scheduled",$C145&lt;Setup!$B$2),"Update attendance",IF(AND($I145="Scheduled",$C145=Setup!$B$2),"Appointment today",IF(AND($I145="Scheduled",$C145&gt;Setup!$B$2,$C145&lt;=Setup!$B$2+Setup!$B$4),"Upcoming","No alert")))))))</f>
        <v/>
      </c>
      <c r="T145" s="21">
        <f>IF($A145="","",IF(COUNTIF($A$2:$A$151,$A145)&gt;1,"Duplicate appointment ID",IF(OR($B145="",$C145="",$D145="",$E145="",$F145="",$G145="",$H145="",$I145="",$J145="",$M145=""),"Missing required field",IF(AND($J145="No",OR($M145&lt;&gt;"Not Needed",$K145&lt;&gt;"",$N145&lt;&gt;"")),"Check follow-up fields",IF(AND($J145="Yes",$M145="Not Needed"),"Check follow-up fields",IF(AND($M145="Completed",$N145=""),"Missing completion date",IF(AND($M145&lt;&gt;"Completed",$N145&lt;&gt;""),"Check completion date",IF(AND($N145&lt;&gt;"",$C145&lt;&gt;"",$N145&lt;$C145),"Completion date before appointment",IF(AND($K145&lt;&gt;"",$C145&lt;&gt;"",$K145&lt;$C145),"Follow-up date before appointment",IF(AND($I145="Rescheduled",$O145=""),"Missing replacement ID",IF(AND($I145="Rescheduled",$O145&lt;&gt;"",OR($O145=$A145,COUNTIF($A$2:$A$151,$O145)=0)),"Replacement ID not found or invalid",IF(AND($I145&lt;&gt;"Rescheduled",$O145&lt;&gt;""),"Check replacement ID","OK"))))))))))))</f>
        <v/>
      </c>
    </row>
    <row r="146" ht="29" customHeight="1">
      <c r="A146" s="14" t="n"/>
      <c r="B146" s="15" t="n"/>
      <c r="C146" s="36" t="n"/>
      <c r="D146" s="17" t="n"/>
      <c r="E146" s="18" t="n"/>
      <c r="F146" s="14" t="n"/>
      <c r="G146" s="14" t="n"/>
      <c r="H146" s="14" t="n"/>
      <c r="I146" s="14" t="n"/>
      <c r="J146" s="14" t="n"/>
      <c r="K146" s="36" t="n"/>
      <c r="L146" s="37">
        <f>IF($A146="","",IF($J146&lt;&gt;"Yes","",IF($K146&lt;&gt;"",$K146,IF($C146="","",$C146+Setup!$B$3))))</f>
        <v/>
      </c>
      <c r="M146" s="14" t="n"/>
      <c r="N146" s="36" t="n"/>
      <c r="O146" s="14" t="n"/>
      <c r="P146" s="15" t="n"/>
      <c r="Q146" s="15" t="n"/>
      <c r="R146" s="20">
        <f>IF(OR($A146="",$C146="",$I146&lt;&gt;"Scheduled"),"",$C146-Setup!$B$2)</f>
        <v/>
      </c>
      <c r="S146" s="21">
        <f>IF($A146="","",IF($T146&lt;&gt;"OK","Fix record",IF(AND($J146="Yes",$M146&lt;&gt;"Completed",$L146&lt;Setup!$B$2),"Follow-up overdue",IF(AND($J146="Yes",$M146&lt;&gt;"Completed",$L146=Setup!$B$2),"Follow-up due today",IF(AND($I146="Scheduled",$C146&lt;Setup!$B$2),"Update attendance",IF(AND($I146="Scheduled",$C146=Setup!$B$2),"Appointment today",IF(AND($I146="Scheduled",$C146&gt;Setup!$B$2,$C146&lt;=Setup!$B$2+Setup!$B$4),"Upcoming","No alert")))))))</f>
        <v/>
      </c>
      <c r="T146" s="21">
        <f>IF($A146="","",IF(COUNTIF($A$2:$A$151,$A146)&gt;1,"Duplicate appointment ID",IF(OR($B146="",$C146="",$D146="",$E146="",$F146="",$G146="",$H146="",$I146="",$J146="",$M146=""),"Missing required field",IF(AND($J146="No",OR($M146&lt;&gt;"Not Needed",$K146&lt;&gt;"",$N146&lt;&gt;"")),"Check follow-up fields",IF(AND($J146="Yes",$M146="Not Needed"),"Check follow-up fields",IF(AND($M146="Completed",$N146=""),"Missing completion date",IF(AND($M146&lt;&gt;"Completed",$N146&lt;&gt;""),"Check completion date",IF(AND($N146&lt;&gt;"",$C146&lt;&gt;"",$N146&lt;$C146),"Completion date before appointment",IF(AND($K146&lt;&gt;"",$C146&lt;&gt;"",$K146&lt;$C146),"Follow-up date before appointment",IF(AND($I146="Rescheduled",$O146=""),"Missing replacement ID",IF(AND($I146="Rescheduled",$O146&lt;&gt;"",OR($O146=$A146,COUNTIF($A$2:$A$151,$O146)=0)),"Replacement ID not found or invalid",IF(AND($I146&lt;&gt;"Rescheduled",$O146&lt;&gt;""),"Check replacement ID","OK"))))))))))))</f>
        <v/>
      </c>
    </row>
    <row r="147" ht="29" customHeight="1">
      <c r="A147" s="14" t="n"/>
      <c r="B147" s="15" t="n"/>
      <c r="C147" s="36" t="n"/>
      <c r="D147" s="17" t="n"/>
      <c r="E147" s="18" t="n"/>
      <c r="F147" s="14" t="n"/>
      <c r="G147" s="14" t="n"/>
      <c r="H147" s="14" t="n"/>
      <c r="I147" s="14" t="n"/>
      <c r="J147" s="14" t="n"/>
      <c r="K147" s="36" t="n"/>
      <c r="L147" s="37">
        <f>IF($A147="","",IF($J147&lt;&gt;"Yes","",IF($K147&lt;&gt;"",$K147,IF($C147="","",$C147+Setup!$B$3))))</f>
        <v/>
      </c>
      <c r="M147" s="14" t="n"/>
      <c r="N147" s="36" t="n"/>
      <c r="O147" s="14" t="n"/>
      <c r="P147" s="15" t="n"/>
      <c r="Q147" s="15" t="n"/>
      <c r="R147" s="20">
        <f>IF(OR($A147="",$C147="",$I147&lt;&gt;"Scheduled"),"",$C147-Setup!$B$2)</f>
        <v/>
      </c>
      <c r="S147" s="21">
        <f>IF($A147="","",IF($T147&lt;&gt;"OK","Fix record",IF(AND($J147="Yes",$M147&lt;&gt;"Completed",$L147&lt;Setup!$B$2),"Follow-up overdue",IF(AND($J147="Yes",$M147&lt;&gt;"Completed",$L147=Setup!$B$2),"Follow-up due today",IF(AND($I147="Scheduled",$C147&lt;Setup!$B$2),"Update attendance",IF(AND($I147="Scheduled",$C147=Setup!$B$2),"Appointment today",IF(AND($I147="Scheduled",$C147&gt;Setup!$B$2,$C147&lt;=Setup!$B$2+Setup!$B$4),"Upcoming","No alert")))))))</f>
        <v/>
      </c>
      <c r="T147" s="21">
        <f>IF($A147="","",IF(COUNTIF($A$2:$A$151,$A147)&gt;1,"Duplicate appointment ID",IF(OR($B147="",$C147="",$D147="",$E147="",$F147="",$G147="",$H147="",$I147="",$J147="",$M147=""),"Missing required field",IF(AND($J147="No",OR($M147&lt;&gt;"Not Needed",$K147&lt;&gt;"",$N147&lt;&gt;"")),"Check follow-up fields",IF(AND($J147="Yes",$M147="Not Needed"),"Check follow-up fields",IF(AND($M147="Completed",$N147=""),"Missing completion date",IF(AND($M147&lt;&gt;"Completed",$N147&lt;&gt;""),"Check completion date",IF(AND($N147&lt;&gt;"",$C147&lt;&gt;"",$N147&lt;$C147),"Completion date before appointment",IF(AND($K147&lt;&gt;"",$C147&lt;&gt;"",$K147&lt;$C147),"Follow-up date before appointment",IF(AND($I147="Rescheduled",$O147=""),"Missing replacement ID",IF(AND($I147="Rescheduled",$O147&lt;&gt;"",OR($O147=$A147,COUNTIF($A$2:$A$151,$O147)=0)),"Replacement ID not found or invalid",IF(AND($I147&lt;&gt;"Rescheduled",$O147&lt;&gt;""),"Check replacement ID","OK"))))))))))))</f>
        <v/>
      </c>
    </row>
    <row r="148" ht="29" customHeight="1">
      <c r="A148" s="14" t="n"/>
      <c r="B148" s="15" t="n"/>
      <c r="C148" s="36" t="n"/>
      <c r="D148" s="17" t="n"/>
      <c r="E148" s="18" t="n"/>
      <c r="F148" s="14" t="n"/>
      <c r="G148" s="14" t="n"/>
      <c r="H148" s="14" t="n"/>
      <c r="I148" s="14" t="n"/>
      <c r="J148" s="14" t="n"/>
      <c r="K148" s="36" t="n"/>
      <c r="L148" s="37">
        <f>IF($A148="","",IF($J148&lt;&gt;"Yes","",IF($K148&lt;&gt;"",$K148,IF($C148="","",$C148+Setup!$B$3))))</f>
        <v/>
      </c>
      <c r="M148" s="14" t="n"/>
      <c r="N148" s="36" t="n"/>
      <c r="O148" s="14" t="n"/>
      <c r="P148" s="15" t="n"/>
      <c r="Q148" s="15" t="n"/>
      <c r="R148" s="20">
        <f>IF(OR($A148="",$C148="",$I148&lt;&gt;"Scheduled"),"",$C148-Setup!$B$2)</f>
        <v/>
      </c>
      <c r="S148" s="21">
        <f>IF($A148="","",IF($T148&lt;&gt;"OK","Fix record",IF(AND($J148="Yes",$M148&lt;&gt;"Completed",$L148&lt;Setup!$B$2),"Follow-up overdue",IF(AND($J148="Yes",$M148&lt;&gt;"Completed",$L148=Setup!$B$2),"Follow-up due today",IF(AND($I148="Scheduled",$C148&lt;Setup!$B$2),"Update attendance",IF(AND($I148="Scheduled",$C148=Setup!$B$2),"Appointment today",IF(AND($I148="Scheduled",$C148&gt;Setup!$B$2,$C148&lt;=Setup!$B$2+Setup!$B$4),"Upcoming","No alert")))))))</f>
        <v/>
      </c>
      <c r="T148" s="21">
        <f>IF($A148="","",IF(COUNTIF($A$2:$A$151,$A148)&gt;1,"Duplicate appointment ID",IF(OR($B148="",$C148="",$D148="",$E148="",$F148="",$G148="",$H148="",$I148="",$J148="",$M148=""),"Missing required field",IF(AND($J148="No",OR($M148&lt;&gt;"Not Needed",$K148&lt;&gt;"",$N148&lt;&gt;"")),"Check follow-up fields",IF(AND($J148="Yes",$M148="Not Needed"),"Check follow-up fields",IF(AND($M148="Completed",$N148=""),"Missing completion date",IF(AND($M148&lt;&gt;"Completed",$N148&lt;&gt;""),"Check completion date",IF(AND($N148&lt;&gt;"",$C148&lt;&gt;"",$N148&lt;$C148),"Completion date before appointment",IF(AND($K148&lt;&gt;"",$C148&lt;&gt;"",$K148&lt;$C148),"Follow-up date before appointment",IF(AND($I148="Rescheduled",$O148=""),"Missing replacement ID",IF(AND($I148="Rescheduled",$O148&lt;&gt;"",OR($O148=$A148,COUNTIF($A$2:$A$151,$O148)=0)),"Replacement ID not found or invalid",IF(AND($I148&lt;&gt;"Rescheduled",$O148&lt;&gt;""),"Check replacement ID","OK"))))))))))))</f>
        <v/>
      </c>
    </row>
    <row r="149" ht="29" customHeight="1">
      <c r="A149" s="14" t="n"/>
      <c r="B149" s="15" t="n"/>
      <c r="C149" s="36" t="n"/>
      <c r="D149" s="17" t="n"/>
      <c r="E149" s="18" t="n"/>
      <c r="F149" s="14" t="n"/>
      <c r="G149" s="14" t="n"/>
      <c r="H149" s="14" t="n"/>
      <c r="I149" s="14" t="n"/>
      <c r="J149" s="14" t="n"/>
      <c r="K149" s="36" t="n"/>
      <c r="L149" s="37">
        <f>IF($A149="","",IF($J149&lt;&gt;"Yes","",IF($K149&lt;&gt;"",$K149,IF($C149="","",$C149+Setup!$B$3))))</f>
        <v/>
      </c>
      <c r="M149" s="14" t="n"/>
      <c r="N149" s="36" t="n"/>
      <c r="O149" s="14" t="n"/>
      <c r="P149" s="15" t="n"/>
      <c r="Q149" s="15" t="n"/>
      <c r="R149" s="20">
        <f>IF(OR($A149="",$C149="",$I149&lt;&gt;"Scheduled"),"",$C149-Setup!$B$2)</f>
        <v/>
      </c>
      <c r="S149" s="21">
        <f>IF($A149="","",IF($T149&lt;&gt;"OK","Fix record",IF(AND($J149="Yes",$M149&lt;&gt;"Completed",$L149&lt;Setup!$B$2),"Follow-up overdue",IF(AND($J149="Yes",$M149&lt;&gt;"Completed",$L149=Setup!$B$2),"Follow-up due today",IF(AND($I149="Scheduled",$C149&lt;Setup!$B$2),"Update attendance",IF(AND($I149="Scheduled",$C149=Setup!$B$2),"Appointment today",IF(AND($I149="Scheduled",$C149&gt;Setup!$B$2,$C149&lt;=Setup!$B$2+Setup!$B$4),"Upcoming","No alert")))))))</f>
        <v/>
      </c>
      <c r="T149" s="21">
        <f>IF($A149="","",IF(COUNTIF($A$2:$A$151,$A149)&gt;1,"Duplicate appointment ID",IF(OR($B149="",$C149="",$D149="",$E149="",$F149="",$G149="",$H149="",$I149="",$J149="",$M149=""),"Missing required field",IF(AND($J149="No",OR($M149&lt;&gt;"Not Needed",$K149&lt;&gt;"",$N149&lt;&gt;"")),"Check follow-up fields",IF(AND($J149="Yes",$M149="Not Needed"),"Check follow-up fields",IF(AND($M149="Completed",$N149=""),"Missing completion date",IF(AND($M149&lt;&gt;"Completed",$N149&lt;&gt;""),"Check completion date",IF(AND($N149&lt;&gt;"",$C149&lt;&gt;"",$N149&lt;$C149),"Completion date before appointment",IF(AND($K149&lt;&gt;"",$C149&lt;&gt;"",$K149&lt;$C149),"Follow-up date before appointment",IF(AND($I149="Rescheduled",$O149=""),"Missing replacement ID",IF(AND($I149="Rescheduled",$O149&lt;&gt;"",OR($O149=$A149,COUNTIF($A$2:$A$151,$O149)=0)),"Replacement ID not found or invalid",IF(AND($I149&lt;&gt;"Rescheduled",$O149&lt;&gt;""),"Check replacement ID","OK"))))))))))))</f>
        <v/>
      </c>
    </row>
    <row r="150" ht="29" customHeight="1">
      <c r="A150" s="14" t="n"/>
      <c r="B150" s="15" t="n"/>
      <c r="C150" s="36" t="n"/>
      <c r="D150" s="17" t="n"/>
      <c r="E150" s="18" t="n"/>
      <c r="F150" s="14" t="n"/>
      <c r="G150" s="14" t="n"/>
      <c r="H150" s="14" t="n"/>
      <c r="I150" s="14" t="n"/>
      <c r="J150" s="14" t="n"/>
      <c r="K150" s="36" t="n"/>
      <c r="L150" s="37">
        <f>IF($A150="","",IF($J150&lt;&gt;"Yes","",IF($K150&lt;&gt;"",$K150,IF($C150="","",$C150+Setup!$B$3))))</f>
        <v/>
      </c>
      <c r="M150" s="14" t="n"/>
      <c r="N150" s="36" t="n"/>
      <c r="O150" s="14" t="n"/>
      <c r="P150" s="15" t="n"/>
      <c r="Q150" s="15" t="n"/>
      <c r="R150" s="20">
        <f>IF(OR($A150="",$C150="",$I150&lt;&gt;"Scheduled"),"",$C150-Setup!$B$2)</f>
        <v/>
      </c>
      <c r="S150" s="21">
        <f>IF($A150="","",IF($T150&lt;&gt;"OK","Fix record",IF(AND($J150="Yes",$M150&lt;&gt;"Completed",$L150&lt;Setup!$B$2),"Follow-up overdue",IF(AND($J150="Yes",$M150&lt;&gt;"Completed",$L150=Setup!$B$2),"Follow-up due today",IF(AND($I150="Scheduled",$C150&lt;Setup!$B$2),"Update attendance",IF(AND($I150="Scheduled",$C150=Setup!$B$2),"Appointment today",IF(AND($I150="Scheduled",$C150&gt;Setup!$B$2,$C150&lt;=Setup!$B$2+Setup!$B$4),"Upcoming","No alert")))))))</f>
        <v/>
      </c>
      <c r="T150" s="21">
        <f>IF($A150="","",IF(COUNTIF($A$2:$A$151,$A150)&gt;1,"Duplicate appointment ID",IF(OR($B150="",$C150="",$D150="",$E150="",$F150="",$G150="",$H150="",$I150="",$J150="",$M150=""),"Missing required field",IF(AND($J150="No",OR($M150&lt;&gt;"Not Needed",$K150&lt;&gt;"",$N150&lt;&gt;"")),"Check follow-up fields",IF(AND($J150="Yes",$M150="Not Needed"),"Check follow-up fields",IF(AND($M150="Completed",$N150=""),"Missing completion date",IF(AND($M150&lt;&gt;"Completed",$N150&lt;&gt;""),"Check completion date",IF(AND($N150&lt;&gt;"",$C150&lt;&gt;"",$N150&lt;$C150),"Completion date before appointment",IF(AND($K150&lt;&gt;"",$C150&lt;&gt;"",$K150&lt;$C150),"Follow-up date before appointment",IF(AND($I150="Rescheduled",$O150=""),"Missing replacement ID",IF(AND($I150="Rescheduled",$O150&lt;&gt;"",OR($O150=$A150,COUNTIF($A$2:$A$151,$O150)=0)),"Replacement ID not found or invalid",IF(AND($I150&lt;&gt;"Rescheduled",$O150&lt;&gt;""),"Check replacement ID","OK"))))))))))))</f>
        <v/>
      </c>
    </row>
    <row r="151" ht="29" customHeight="1">
      <c r="A151" s="14" t="n"/>
      <c r="B151" s="15" t="n"/>
      <c r="C151" s="36" t="n"/>
      <c r="D151" s="17" t="n"/>
      <c r="E151" s="18" t="n"/>
      <c r="F151" s="14" t="n"/>
      <c r="G151" s="14" t="n"/>
      <c r="H151" s="14" t="n"/>
      <c r="I151" s="14" t="n"/>
      <c r="J151" s="14" t="n"/>
      <c r="K151" s="36" t="n"/>
      <c r="L151" s="37">
        <f>IF($A151="","",IF($J151&lt;&gt;"Yes","",IF($K151&lt;&gt;"",$K151,IF($C151="","",$C151+Setup!$B$3))))</f>
        <v/>
      </c>
      <c r="M151" s="14" t="n"/>
      <c r="N151" s="36" t="n"/>
      <c r="O151" s="14" t="n"/>
      <c r="P151" s="15" t="n"/>
      <c r="Q151" s="15" t="n"/>
      <c r="R151" s="20">
        <f>IF(OR($A151="",$C151="",$I151&lt;&gt;"Scheduled"),"",$C151-Setup!$B$2)</f>
        <v/>
      </c>
      <c r="S151" s="21">
        <f>IF($A151="","",IF($T151&lt;&gt;"OK","Fix record",IF(AND($J151="Yes",$M151&lt;&gt;"Completed",$L151&lt;Setup!$B$2),"Follow-up overdue",IF(AND($J151="Yes",$M151&lt;&gt;"Completed",$L151=Setup!$B$2),"Follow-up due today",IF(AND($I151="Scheduled",$C151&lt;Setup!$B$2),"Update attendance",IF(AND($I151="Scheduled",$C151=Setup!$B$2),"Appointment today",IF(AND($I151="Scheduled",$C151&gt;Setup!$B$2,$C151&lt;=Setup!$B$2+Setup!$B$4),"Upcoming","No alert")))))))</f>
        <v/>
      </c>
      <c r="T151" s="21">
        <f>IF($A151="","",IF(COUNTIF($A$2:$A$151,$A151)&gt;1,"Duplicate appointment ID",IF(OR($B151="",$C151="",$D151="",$E151="",$F151="",$G151="",$H151="",$I151="",$J151="",$M151=""),"Missing required field",IF(AND($J151="No",OR($M151&lt;&gt;"Not Needed",$K151&lt;&gt;"",$N151&lt;&gt;"")),"Check follow-up fields",IF(AND($J151="Yes",$M151="Not Needed"),"Check follow-up fields",IF(AND($M151="Completed",$N151=""),"Missing completion date",IF(AND($M151&lt;&gt;"Completed",$N151&lt;&gt;""),"Check completion date",IF(AND($N151&lt;&gt;"",$C151&lt;&gt;"",$N151&lt;$C151),"Completion date before appointment",IF(AND($K151&lt;&gt;"",$C151&lt;&gt;"",$K151&lt;$C151),"Follow-up date before appointment",IF(AND($I151="Rescheduled",$O151=""),"Missing replacement ID",IF(AND($I151="Rescheduled",$O151&lt;&gt;"",OR($O151=$A151,COUNTIF($A$2:$A$151,$O151)=0)),"Replacement ID not found or invalid",IF(AND($I151&lt;&gt;"Rescheduled",$O151&lt;&gt;""),"Check replacement ID","OK"))))))))))))</f>
        <v/>
      </c>
    </row>
  </sheetData>
  <conditionalFormatting sqref="A2:T151">
    <cfRule type="expression" priority="1" dxfId="1" stopIfTrue="1">
      <formula>$S2="Fix record"</formula>
    </cfRule>
    <cfRule type="expression" priority="2" dxfId="3" stopIfTrue="1">
      <formula>$S2="Follow-up overdue"</formula>
    </cfRule>
    <cfRule type="expression" priority="3" dxfId="2" stopIfTrue="1">
      <formula>$S2="Follow-up due today"</formula>
    </cfRule>
    <cfRule type="expression" priority="4" dxfId="0" stopIfTrue="1">
      <formula>$S2="Appointment today"</formula>
    </cfRule>
    <cfRule type="expression" priority="5" dxfId="4" stopIfTrue="1">
      <formula>$S2="Update attendance"</formula>
    </cfRule>
    <cfRule type="expression" priority="6" dxfId="5" stopIfTrue="1">
      <formula>$S2="Upcoming"</formula>
    </cfRule>
  </conditionalFormatting>
  <dataValidations count="14">
    <dataValidation sqref="A2:A151" showDropDown="0" showInputMessage="1" showErrorMessage="1" allowBlank="0" errorTitle="Invalid appointment ID" error="Enter no more than 20 characters." promptTitle="Appointment ID" prompt="Enter a unique identifier of up to 20 characters." type="textLength" errorStyle="stop" operator="lessThanOrEqual">
      <formula1>20</formula1>
    </dataValidation>
    <dataValidation sqref="B2:B151" showDropDown="0" showInputMessage="1" showErrorMessage="1" allowBlank="0" errorTitle="Invalid prospect name" error="Enter no more than 80 characters." promptTitle="Prospect Name" prompt="Enter an administrative display name." type="textLength" errorStyle="stop" operator="lessThanOrEqual">
      <formula1>80</formula1>
    </dataValidation>
    <dataValidation sqref="C2:C151 K2:K151 N2:N151" showDropDown="0" showInputMessage="1" showErrorMessage="1" allowBlank="0" errorTitle="Invalid date" error="Enter a date from 01/01/2020 through 12/31/2100." promptTitle="Date Entry" prompt="Enter a valid appointment or follow-up date." type="date" errorStyle="stop" operator="between">
      <formula1>DATE(2020,1,1)</formula1>
      <formula2>DATE(2100,12,31)</formula2>
    </dataValidation>
    <dataValidation sqref="D2:D151" showDropDown="0" showInputMessage="1" showErrorMessage="1" allowBlank="0" errorTitle="Invalid start time" error="Enter a local time from 12:00 AM through 11:59 PM." promptTitle="Start Time" prompt="Enter the appointment's local start time." type="custom" errorStyle="stop">
      <formula1>OR(D2="",AND(ISNUMBER(D2),D2&gt;=0,D2&lt;1))</formula1>
    </dataValidation>
    <dataValidation sqref="E2:E151" showDropDown="0" showInputMessage="1" showErrorMessage="1" allowBlank="0" errorTitle="Invalid duration" error="Enter a duration from 0.25 through 8.00 hours." promptTitle="Duration" prompt="Enter decimal hours from 0.25 through 8.00." type="decimal" errorStyle="stop" operator="between">
      <formula1>0.25</formula1>
      <formula2>8</formula2>
    </dataValidation>
    <dataValidation sqref="F2:F151" showDropDown="0" showInputMessage="1" showErrorMessage="1" allowBlank="0" errorTitle="Invalid appointment type" error="Select an appointment type from the list." promptTitle="Appointment Type" prompt="Select the administrative appointment type." type="list" errorStyle="stop">
      <formula1>INDIRECT("Setup!$E$2:$E$5")</formula1>
    </dataValidation>
    <dataValidation sqref="G2:G151" showDropDown="0" showInputMessage="1" showErrorMessage="1" allowBlank="0" errorTitle="Invalid meeting method" error="Select a meeting method from the list." promptTitle="Meeting Method" prompt="Select the planned meeting method." type="list" errorStyle="stop">
      <formula1>INDIRECT("Setup!$F$2:$F$5")</formula1>
    </dataValidation>
    <dataValidation sqref="H2:H151" showDropDown="0" showInputMessage="1" showErrorMessage="1" allowBlank="0" errorTitle="Invalid producer" error="Select an assigned producer from the list." promptTitle="Assigned Producer" prompt="Select the producer assigned to the appointment." type="list" errorStyle="stop">
      <formula1>INDIRECT("Setup!$G$2:$G$4")</formula1>
    </dataValidation>
    <dataValidation sqref="I2:I151" showDropDown="0" showInputMessage="1" showErrorMessage="1" allowBlank="0" errorTitle="Invalid appointment status" error="Select an appointment status from the list." promptTitle="Appointment Status" prompt="Select the current attendance or scheduling outcome." type="list" errorStyle="stop">
      <formula1>INDIRECT("Setup!$H$2:$H$6")</formula1>
    </dataValidation>
    <dataValidation sqref="J2:J151" showDropDown="0" showInputMessage="1" showErrorMessage="1" allowBlank="0" errorTitle="Invalid selection" error="Select Yes or No." promptTitle="Follow-Up Required" prompt="Select Yes when appointment follow-up is required." type="list" errorStyle="stop">
      <formula1>INDIRECT("Setup!$I$2:$I$3")</formula1>
    </dataValidation>
    <dataValidation sqref="M2:M151" showDropDown="0" showInputMessage="1" showErrorMessage="1" allowBlank="0" errorTitle="Invalid follow-up status" error="Select a follow-up status from the list." promptTitle="Follow-Up Status" prompt="Use Not Needed when follow-up is not required." type="list" errorStyle="stop">
      <formula1>INDIRECT("Setup!$J$2:$J$5")</formula1>
    </dataValidation>
    <dataValidation sqref="O2:O151" showDropDown="0" showInputMessage="1" showErrorMessage="1" allowBlank="0" errorTitle="Invalid replacement ID" error="Enter no more than 20 characters." promptTitle="Replacement Appointment ID" prompt="Enter the replacement ID only for a rescheduled appointment." type="textLength" errorStyle="stop" operator="lessThanOrEqual">
      <formula1>20</formula1>
    </dataValidation>
    <dataValidation sqref="P2:P151" showDropDown="0" showInputMessage="1" showErrorMessage="1" allowBlank="0" errorTitle="Next step is too long" error="Enter no more than 120 characters." promptTitle="Next Step" prompt="Enter a short administrative action." type="textLength" errorStyle="stop" operator="lessThanOrEqual">
      <formula1>120</formula1>
    </dataValidation>
    <dataValidation sqref="Q2:Q151" showDropDown="0" showInputMessage="1" showErrorMessage="1" allowBlank="0" errorTitle="Notes are too long" error="Enter no more than 250 characters." promptTitle="Notes" prompt="Enter administrative notes only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62" customWidth="1" min="3" max="3"/>
    <col width="3" customWidth="1" min="4" max="4"/>
    <col width="22" customWidth="1" min="5" max="5"/>
    <col width="18" customWidth="1" min="6" max="6"/>
    <col width="19" customWidth="1" min="7" max="7"/>
    <col width="21" customWidth="1" min="8" max="8"/>
    <col width="13" customWidth="1" min="9" max="9"/>
    <col width="20" customWidth="1" min="10" max="10"/>
  </cols>
  <sheetData>
    <row r="1" ht="34" customHeight="1">
      <c r="A1" s="13" t="inlineStr">
        <is>
          <t>Setting</t>
        </is>
      </c>
      <c r="B1" s="13" t="inlineStr">
        <is>
          <t>Value</t>
        </is>
      </c>
      <c r="C1" s="13" t="inlineStr">
        <is>
          <t>Guidance</t>
        </is>
      </c>
      <c r="E1" s="22" t="inlineStr">
        <is>
          <t>Appointment Types</t>
        </is>
      </c>
      <c r="F1" s="22" t="inlineStr">
        <is>
          <t>Meeting Methods</t>
        </is>
      </c>
      <c r="G1" s="22" t="inlineStr">
        <is>
          <t>Producer Names</t>
        </is>
      </c>
      <c r="H1" s="22" t="inlineStr">
        <is>
          <t>Appointment Statuses</t>
        </is>
      </c>
      <c r="I1" s="22" t="inlineStr">
        <is>
          <t>Yes or No</t>
        </is>
      </c>
      <c r="J1" s="22" t="inlineStr">
        <is>
          <t>Follow-Up Statuses</t>
        </is>
      </c>
    </row>
    <row r="2">
      <c r="A2" s="23" t="inlineStr">
        <is>
          <t>As-of Date</t>
        </is>
      </c>
      <c r="B2" s="38" t="n">
        <v>46275</v>
      </c>
      <c r="C2" s="25" t="inlineStr">
        <is>
          <t>Update to the date being reviewed.</t>
        </is>
      </c>
      <c r="E2" s="26" t="inlineStr">
        <is>
          <t>New Inquiry</t>
        </is>
      </c>
      <c r="F2" s="26" t="inlineStr">
        <is>
          <t>Phone</t>
        </is>
      </c>
      <c r="G2" s="26" t="inlineStr">
        <is>
          <t>Avery Stone</t>
        </is>
      </c>
      <c r="H2" s="26" t="inlineStr">
        <is>
          <t>Scheduled</t>
        </is>
      </c>
      <c r="I2" s="26" t="inlineStr">
        <is>
          <t>Yes</t>
        </is>
      </c>
      <c r="J2" s="26" t="inlineStr">
        <is>
          <t>Not Started</t>
        </is>
      </c>
    </row>
    <row r="3" ht="34" customHeight="1">
      <c r="A3" s="27" t="inlineStr">
        <is>
          <t>Default Follow-Up Days</t>
        </is>
      </c>
      <c r="B3" s="28" t="n">
        <v>2</v>
      </c>
      <c r="C3" s="29" t="inlineStr">
        <is>
          <t>Calendar days added to the appointment date when no override is entered.</t>
        </is>
      </c>
      <c r="E3" s="26" t="inlineStr">
        <is>
          <t>Information Review</t>
        </is>
      </c>
      <c r="F3" s="26" t="inlineStr">
        <is>
          <t>Video</t>
        </is>
      </c>
      <c r="G3" s="26" t="inlineStr">
        <is>
          <t>Blake Mercer</t>
        </is>
      </c>
      <c r="H3" s="26" t="inlineStr">
        <is>
          <t>Completed</t>
        </is>
      </c>
      <c r="I3" s="26" t="inlineStr">
        <is>
          <t>No</t>
        </is>
      </c>
      <c r="J3" s="26" t="inlineStr">
        <is>
          <t>In Progress</t>
        </is>
      </c>
    </row>
    <row r="4" ht="34" customHeight="1">
      <c r="A4" s="23" t="inlineStr">
        <is>
          <t>Upcoming Window Days</t>
        </is>
      </c>
      <c r="B4" s="28" t="n">
        <v>7</v>
      </c>
      <c r="C4" s="25" t="inlineStr">
        <is>
          <t>Number of future calendar days included in the upcoming indicator.</t>
        </is>
      </c>
      <c r="E4" s="26" t="inlineStr">
        <is>
          <t>Quote Discussion</t>
        </is>
      </c>
      <c r="F4" s="26" t="inlineStr">
        <is>
          <t>Office</t>
        </is>
      </c>
      <c r="G4" s="26" t="inlineStr">
        <is>
          <t>Cameron Frost</t>
        </is>
      </c>
      <c r="H4" s="26" t="inlineStr">
        <is>
          <t>No-Show</t>
        </is>
      </c>
      <c r="J4" s="26" t="inlineStr">
        <is>
          <t>Completed</t>
        </is>
      </c>
    </row>
    <row r="5">
      <c r="E5" s="26" t="inlineStr">
        <is>
          <t>Follow-Up Meeting</t>
        </is>
      </c>
      <c r="F5" s="26" t="inlineStr">
        <is>
          <t>Off-Site</t>
        </is>
      </c>
      <c r="H5" s="26" t="inlineStr">
        <is>
          <t>Canceled</t>
        </is>
      </c>
      <c r="J5" s="26" t="inlineStr">
        <is>
          <t>Not Needed</t>
        </is>
      </c>
    </row>
    <row r="6">
      <c r="A6" s="30" t="inlineStr">
        <is>
          <t>Use Notes</t>
        </is>
      </c>
      <c r="B6" s="31" t="n"/>
      <c r="C6" s="31" t="n"/>
      <c r="H6" s="26" t="inlineStr">
        <is>
          <t>Rescheduled</t>
        </is>
      </c>
    </row>
    <row r="7" ht="36" customHeight="1">
      <c r="A7" s="25" t="inlineStr">
        <is>
          <t>Producer List</t>
        </is>
      </c>
      <c r="B7" s="25" t="n"/>
      <c r="C7" s="25" t="inlineStr">
        <is>
          <t>The producer names are fictional samples. Replace them with the agency's authorized local list.</t>
        </is>
      </c>
    </row>
    <row r="8" ht="36" customHeight="1">
      <c r="A8" s="29" t="inlineStr">
        <is>
          <t>Workbook Scope</t>
        </is>
      </c>
      <c r="B8" s="29" t="n"/>
      <c r="C8" s="29" t="inlineStr">
        <is>
          <t>Administrative scheduling only; no messaging, quoting, carrier access, payments, or synchronization.</t>
        </is>
      </c>
    </row>
  </sheetData>
  <autoFilter ref="A1:C4"/>
  <dataValidations count="3">
    <dataValidation sqref="B2" showDropDown="0" showInputMessage="1" showErrorMessage="1" allowBlank="0" errorTitle="Invalid as-of date" error="Enter a date from 01/01/2020 through 12/31/2100." promptTitle="As-of Date" prompt="Enter the date being reviewed." type="date" errorStyle="stop" operator="between">
      <formula1>DATE(2020,1,1)</formula1>
      <formula2>DATE(2100,12,31)</formula2>
    </dataValidation>
    <dataValidation sqref="B3" showDropDown="0" showInputMessage="1" showErrorMessage="1" allowBlank="0" errorTitle="Invalid follow-up days" error="Enter a whole number from 0 through 30." promptTitle="Default Follow-Up Days" prompt="Enter a whole number from 0 through 30." type="whole" errorStyle="stop" operator="between">
      <formula1>0</formula1>
      <formula2>30</formula2>
    </dataValidation>
    <dataValidation sqref="B4" showDropDown="0" showInputMessage="1" showErrorMessage="1" allowBlank="0" errorTitle="Invalid window" error="Enter a whole number from 1 through 60." promptTitle="Upcoming Window Days" prompt="Enter a whole number from 1 through 60." type="whole" errorStyle="stop" operator="between">
      <formula1>1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Appointment Booking Tracker</dc:title>
  <dc:subject xmlns:dc="http://purl.org/dc/elements/1.1/">Administrative prospect appointment scheduling tracker</dc:subject>
  <dcterms:created xmlns:dcterms="http://purl.org/dc/terms/" xmlns:xsi="http://www.w3.org/2001/XMLSchema-instance" xsi:type="dcterms:W3CDTF">2026-09-10T07:06:16Z</dcterms:created>
  <dcterms:modified xmlns:dcterms="http://purl.org/dc/terms/" xmlns:xsi="http://www.w3.org/2001/XMLSchema-instance" xsi:type="dcterms:W3CDTF">2026-09-10T07:06:17+00:00Z</dcterms:modified>
</cp:coreProperties>
</file>