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olicy 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'Summary'!$A$4:$B$15</definedName>
    <definedName name="_xlnm._FilterDatabase" localSheetId="1" hidden="1">'Policy Register'!$A$4:$M$104</definedName>
    <definedName name="_xlnm._FilterDatabase" localSheetId="2" hidden="1">'Assumptions'!$A$9:$B$37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0 &quot;day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44545D"/>
      <sz val="9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173B57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Policies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Policies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olicyRegisterTable" displayName="PolicyRegisterTable" ref="A4:M104" headerRowCount="1">
  <autoFilter ref="A4:M104"/>
  <tableColumns count="13">
    <tableColumn id="1" name="Policy Reference"/>
    <tableColumn id="2" name="Client / Named Insured"/>
    <tableColumn id="3" name="Carrier"/>
    <tableColumn id="4" name="Line of Business"/>
    <tableColumn id="5" name="Effective Date"/>
    <tableColumn id="6" name="Expiration Date"/>
    <tableColumn id="7" name="Policy Status"/>
    <tableColumn id="8" name="Annual Premium"/>
    <tableColumn id="9" name="Producer"/>
    <tableColumn id="10" name="Service Owner"/>
    <tableColumn id="11" name="Term Days"/>
    <tableColumn id="12" name="Days to Expiration"/>
    <tableColumn id="13" name="Register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 fitToPage="1"/>
  </sheetPr>
  <dimension ref="A1:N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20" customWidth="1" min="4" max="4"/>
    <col width="13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Insurance Policy Register Summary</t>
        </is>
      </c>
    </row>
    <row r="2">
      <c r="A2" s="2" t="inlineStr">
        <is>
          <t>Indicators are calculated from the Policy Register. All sample records are fictional.</t>
        </is>
      </c>
    </row>
    <row r="3"/>
    <row r="4" ht="28" customHeight="1">
      <c r="A4" s="3" t="inlineStr">
        <is>
          <t>Indicator</t>
        </is>
      </c>
      <c r="B4" s="3" t="inlineStr">
        <is>
          <t>Calculated Value</t>
        </is>
      </c>
      <c r="D4" s="4" t="inlineStr">
        <is>
          <t>Policy Status</t>
        </is>
      </c>
      <c r="E4" s="4" t="inlineStr">
        <is>
          <t>Policy Count</t>
        </is>
      </c>
    </row>
    <row r="5">
      <c r="A5" s="5" t="inlineStr">
        <is>
          <t>As of Date</t>
        </is>
      </c>
      <c r="B5" s="6">
        <f>TODAY()</f>
        <v/>
      </c>
      <c r="D5" s="7">
        <f>IF(Assumptions!$B$10="","",Assumptions!$B$10)</f>
        <v/>
      </c>
      <c r="E5" s="8">
        <f>IF(D5="","",COUNTIF('Policy Register'!$G$5:$G$104,D5))</f>
        <v/>
      </c>
    </row>
    <row r="6">
      <c r="A6" s="9" t="inlineStr">
        <is>
          <t>Total Registered Policies</t>
        </is>
      </c>
      <c r="B6" s="10">
        <f>COUNTIF('Policy Register'!$A$5:$A$104,"&lt;&gt;")</f>
        <v/>
      </c>
      <c r="D6" s="11">
        <f>IF(Assumptions!$B$11="","",Assumptions!$B$11)</f>
        <v/>
      </c>
      <c r="E6" s="12">
        <f>IF(D6="","",COUNTIF('Policy Register'!$G$5:$G$104,D6))</f>
        <v/>
      </c>
    </row>
    <row r="7">
      <c r="A7" s="5" t="inlineStr">
        <is>
          <t>Active Policies</t>
        </is>
      </c>
      <c r="B7" s="13">
        <f>COUNTIF('Policy Register'!$G$5:$G$104,Assumptions!$B$10)</f>
        <v/>
      </c>
      <c r="D7" s="7">
        <f>IF(Assumptions!$B$12="","",Assumptions!$B$12)</f>
        <v/>
      </c>
      <c r="E7" s="8">
        <f>IF(D7="","",COUNTIF('Policy Register'!$G$5:$G$104,D7))</f>
        <v/>
      </c>
    </row>
    <row r="8">
      <c r="A8" s="9" t="inlineStr">
        <is>
          <t>Pending Policies</t>
        </is>
      </c>
      <c r="B8" s="10">
        <f>COUNTIF('Policy Register'!$G$5:$G$104,Assumptions!$B$11)</f>
        <v/>
      </c>
      <c r="D8" s="11">
        <f>IF(Assumptions!$B$13="","",Assumptions!$B$13)</f>
        <v/>
      </c>
      <c r="E8" s="12">
        <f>IF(D8="","",COUNTIF('Policy Register'!$G$5:$G$104,D8))</f>
        <v/>
      </c>
    </row>
    <row r="9">
      <c r="A9" s="5" t="inlineStr">
        <is>
          <t>Inactive Policies</t>
        </is>
      </c>
      <c r="B9" s="13">
        <f>COUNTIF('Policy Register'!$G$5:$G$104,Assumptions!$B$12)+COUNTIF('Policy Register'!$G$5:$G$104,Assumptions!$B$13)+COUNTIF('Policy Register'!$G$5:$G$104,Assumptions!$B$14)</f>
        <v/>
      </c>
      <c r="D9" s="7">
        <f>IF(Assumptions!$B$14="","",Assumptions!$B$14)</f>
        <v/>
      </c>
      <c r="E9" s="8">
        <f>IF(D9="","",COUNTIF('Policy Register'!$G$5:$G$104,D9))</f>
        <v/>
      </c>
    </row>
    <row r="10">
      <c r="A10" s="9" t="inlineStr">
        <is>
          <t>Active Annual Premium</t>
        </is>
      </c>
      <c r="B10" s="14">
        <f>SUMIF('Policy Register'!$G$5:$G$104,Assumptions!$B$10,'Policy Register'!$H$5:$H$104)</f>
        <v/>
      </c>
    </row>
    <row r="11">
      <c r="A11" s="5" t="inlineStr">
        <is>
          <t>Average Active Annual Premium</t>
        </is>
      </c>
      <c r="B11" s="15">
        <f>IFERROR(SUMIF('Policy Register'!$G$5:$G$104,Assumptions!$B$10,'Policy Register'!$H$5:$H$104)/COUNTIF('Policy Register'!$G$5:$G$104,Assumptions!$B$10),"")</f>
        <v/>
      </c>
    </row>
    <row r="12">
      <c r="A12" s="9" t="inlineStr">
        <is>
          <t>Active Expiring Within Review Horizon</t>
        </is>
      </c>
      <c r="B12" s="10">
        <f>COUNTIFS('Policy Register'!$G$5:$G$104,Assumptions!$B$10,'Policy Register'!$F$5:$F$104,"&gt;="&amp;TODAY(),'Policy Register'!$F$5:$F$104,"&lt;="&amp;TODAY()+Assumptions!$B$5)</f>
        <v/>
      </c>
    </row>
    <row r="13">
      <c r="A13" s="5" t="inlineStr">
        <is>
          <t>Active Past Expiration</t>
        </is>
      </c>
      <c r="B13" s="13">
        <f>COUNTIFS('Policy Register'!$G$5:$G$104,Assumptions!$B$10,'Policy Register'!$F$5:$F$104,"&lt;"&amp;TODAY())</f>
        <v/>
      </c>
    </row>
    <row r="14">
      <c r="A14" s="9" t="inlineStr">
        <is>
          <t>Rows Needing Human Check</t>
        </is>
      </c>
      <c r="B14" s="10">
        <f>COUNTIF('Policy Register'!$M$5:$M$104,"Check*")+COUNTIF('Policy Register'!$M$5:$M$104,"Review*")</f>
        <v/>
      </c>
    </row>
    <row r="15">
      <c r="A15" s="5" t="inlineStr">
        <is>
          <t>Active Share of Register</t>
        </is>
      </c>
      <c r="B15" s="16">
        <f>IFERROR(COUNTIF('Policy Register'!$G$5:$G$104,Assumptions!$B$10)/COUNTIF('Policy Register'!$A$5:$A$104,"&lt;&gt;"),"")</f>
        <v/>
      </c>
    </row>
  </sheetData>
  <autoFilter ref="A4:B15"/>
  <mergeCells count="1">
    <mergeCell ref="A1:N1"/>
  </mergeCells>
  <conditionalFormatting sqref="B12:B14">
    <cfRule type="expression" priority="1" dxfId="0">
      <formula>B12&gt;0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 fitToPage="1"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30" customWidth="1" min="3" max="3"/>
    <col width="24" customWidth="1" min="4" max="4"/>
    <col width="14" customWidth="1" min="5" max="5"/>
    <col width="14" customWidth="1" min="6" max="6"/>
    <col width="15" customWidth="1" min="7" max="7"/>
    <col width="16" customWidth="1" min="8" max="8"/>
    <col width="27" customWidth="1" min="9" max="9"/>
    <col width="29" customWidth="1" min="10" max="10"/>
    <col width="12" customWidth="1" min="11" max="11"/>
    <col width="18" customWidth="1" min="12" max="12"/>
    <col width="29" customWidth="1" min="13" max="13"/>
  </cols>
  <sheetData>
    <row r="1" ht="30" customHeight="1">
      <c r="A1" s="1" t="inlineStr">
        <is>
          <t>Insurance Policy Register</t>
        </is>
      </c>
    </row>
    <row r="2" ht="30" customHeight="1">
      <c r="A2" s="17" t="inlineStr">
        <is>
          <t>Administrative register only. Review flagged rows manually; this workbook does not provide external synchronization, official policy status, or coverage advice.</t>
        </is>
      </c>
    </row>
    <row r="3"/>
    <row r="4" ht="34" customHeight="1">
      <c r="A4" s="3" t="inlineStr">
        <is>
          <t>Policy Reference</t>
        </is>
      </c>
      <c r="B4" s="3" t="inlineStr">
        <is>
          <t>Client / Named Insured</t>
        </is>
      </c>
      <c r="C4" s="3" t="inlineStr">
        <is>
          <t>Carrier</t>
        </is>
      </c>
      <c r="D4" s="3" t="inlineStr">
        <is>
          <t>Line of Business</t>
        </is>
      </c>
      <c r="E4" s="3" t="inlineStr">
        <is>
          <t>Effective Date</t>
        </is>
      </c>
      <c r="F4" s="3" t="inlineStr">
        <is>
          <t>Expiration Date</t>
        </is>
      </c>
      <c r="G4" s="3" t="inlineStr">
        <is>
          <t>Policy Status</t>
        </is>
      </c>
      <c r="H4" s="3" t="inlineStr">
        <is>
          <t>Annual Premium</t>
        </is>
      </c>
      <c r="I4" s="3" t="inlineStr">
        <is>
          <t>Producer</t>
        </is>
      </c>
      <c r="J4" s="3" t="inlineStr">
        <is>
          <t>Service Owner</t>
        </is>
      </c>
      <c r="K4" s="3" t="inlineStr">
        <is>
          <t>Term Days</t>
        </is>
      </c>
      <c r="L4" s="3" t="inlineStr">
        <is>
          <t>Days to Expiration</t>
        </is>
      </c>
      <c r="M4" s="3" t="inlineStr">
        <is>
          <t>Register Check</t>
        </is>
      </c>
    </row>
    <row r="5" ht="28" customHeight="1">
      <c r="A5" s="18" t="inlineStr">
        <is>
          <t>FIC-POL-1001</t>
        </is>
      </c>
      <c r="B5" s="19" t="inlineStr">
        <is>
          <t>Fictional Blue Kettle Bakery LLC</t>
        </is>
      </c>
      <c r="C5" s="19" t="inlineStr">
        <is>
          <t>Fictional Beacon Mutual</t>
        </is>
      </c>
      <c r="D5" s="19" t="inlineStr">
        <is>
          <t>Businessowners</t>
        </is>
      </c>
      <c r="E5" s="20" t="n">
        <v>45940</v>
      </c>
      <c r="F5" s="20" t="n">
        <v>46305</v>
      </c>
      <c r="G5" s="18" t="inlineStr">
        <is>
          <t>Active</t>
        </is>
      </c>
      <c r="H5" s="21" t="n">
        <v>4875</v>
      </c>
      <c r="I5" s="19" t="inlineStr">
        <is>
          <t>Fictional Producer Avery</t>
        </is>
      </c>
      <c r="J5" s="19" t="inlineStr">
        <is>
          <t>Fictional Service Team Alder</t>
        </is>
      </c>
      <c r="K5" s="8">
        <f>IF(OR(E5="",F5=""),"",IFERROR(F5-E5,""))</f>
        <v/>
      </c>
      <c r="L5" s="8">
        <f>IF(F5="","",IFERROR(F5-TODAY(),""))</f>
        <v/>
      </c>
      <c r="M5" s="5">
        <f>IF(COUNTA(A5:J5)=0,"",IF(COUNTBLANK(A5:J5)&gt;0,"Check missing fields",IF(COUNTIF($A$5:$A$104,A5)&gt;1,"Check duplicate reference",IF(F5&lt;E5,"Check date order",IF(AND(G5=Assumptions!$B$10,F5&lt;TODAY()),"Check past expiration",IF(AND(G5=Assumptions!$B$10,F5&gt;=TODAY(),F5&lt;=TODAY()+Assumptions!$B$5),"Review upcoming expiration","OK"))))))</f>
        <v/>
      </c>
    </row>
    <row r="6" ht="28" customHeight="1">
      <c r="A6" s="18" t="inlineStr">
        <is>
          <t>FIC-POL-1002</t>
        </is>
      </c>
      <c r="B6" s="19" t="inlineStr">
        <is>
          <t>Fictional Maple Lantern Studio LLC</t>
        </is>
      </c>
      <c r="C6" s="19" t="inlineStr">
        <is>
          <t>Fictional Copperline Insurance</t>
        </is>
      </c>
      <c r="D6" s="19" t="inlineStr">
        <is>
          <t>Professional Liability</t>
        </is>
      </c>
      <c r="E6" s="20" t="n">
        <v>46030</v>
      </c>
      <c r="F6" s="20" t="n">
        <v>46395</v>
      </c>
      <c r="G6" s="18" t="inlineStr">
        <is>
          <t>Active</t>
        </is>
      </c>
      <c r="H6" s="21" t="n">
        <v>3260.5</v>
      </c>
      <c r="I6" s="19" t="inlineStr">
        <is>
          <t>Fictional Producer Blair</t>
        </is>
      </c>
      <c r="J6" s="19" t="inlineStr">
        <is>
          <t>Fictional Service Team Birch</t>
        </is>
      </c>
      <c r="K6" s="12">
        <f>IF(OR(E6="",F6=""),"",IFERROR(F6-E6,""))</f>
        <v/>
      </c>
      <c r="L6" s="12">
        <f>IF(F6="","",IFERROR(F6-TODAY(),""))</f>
        <v/>
      </c>
      <c r="M6" s="9">
        <f>IF(COUNTA(A6:J6)=0,"",IF(COUNTBLANK(A6:J6)&gt;0,"Check missing fields",IF(COUNTIF($A$5:$A$104,A6)&gt;1,"Check duplicate reference",IF(F6&lt;E6,"Check date order",IF(AND(G6=Assumptions!$B$10,F6&lt;TODAY()),"Check past expiration",IF(AND(G6=Assumptions!$B$10,F6&gt;=TODAY(),F6&lt;=TODAY()+Assumptions!$B$5),"Review upcoming expiration","OK"))))))</f>
        <v/>
      </c>
    </row>
    <row r="7" ht="28" customHeight="1">
      <c r="A7" s="18" t="inlineStr">
        <is>
          <t>FIC-POL-1003</t>
        </is>
      </c>
      <c r="B7" s="19" t="inlineStr">
        <is>
          <t>Fictional Cedar Kite Hardware LLC</t>
        </is>
      </c>
      <c r="C7" s="19" t="inlineStr">
        <is>
          <t>Fictional Northwind Casualty</t>
        </is>
      </c>
      <c r="D7" s="19" t="inlineStr">
        <is>
          <t>Commercial Property</t>
        </is>
      </c>
      <c r="E7" s="20" t="n">
        <v>46295</v>
      </c>
      <c r="F7" s="20" t="n">
        <v>46660</v>
      </c>
      <c r="G7" s="18" t="inlineStr">
        <is>
          <t>Pending</t>
        </is>
      </c>
      <c r="H7" s="21" t="n">
        <v>0</v>
      </c>
      <c r="I7" s="19" t="inlineStr">
        <is>
          <t>Fictional Producer Casey</t>
        </is>
      </c>
      <c r="J7" s="19" t="inlineStr">
        <is>
          <t>Fictional Service Team Cedar</t>
        </is>
      </c>
      <c r="K7" s="8">
        <f>IF(OR(E7="",F7=""),"",IFERROR(F7-E7,""))</f>
        <v/>
      </c>
      <c r="L7" s="8">
        <f>IF(F7="","",IFERROR(F7-TODAY(),""))</f>
        <v/>
      </c>
      <c r="M7" s="5">
        <f>IF(COUNTA(A7:J7)=0,"",IF(COUNTBLANK(A7:J7)&gt;0,"Check missing fields",IF(COUNTIF($A$5:$A$104,A7)&gt;1,"Check duplicate reference",IF(F7&lt;E7,"Check date order",IF(AND(G7=Assumptions!$B$10,F7&lt;TODAY()),"Check past expiration",IF(AND(G7=Assumptions!$B$10,F7&gt;=TODAY(),F7&lt;=TODAY()+Assumptions!$B$5),"Review upcoming expiration","OK"))))))</f>
        <v/>
      </c>
    </row>
    <row r="8" ht="28" customHeight="1">
      <c r="A8" s="18" t="inlineStr">
        <is>
          <t>FIC-POL-1004</t>
        </is>
      </c>
      <c r="B8" s="19" t="inlineStr">
        <is>
          <t>Fictional Silver Acorn Cafe LLC</t>
        </is>
      </c>
      <c r="C8" s="19" t="inlineStr">
        <is>
          <t>Fictional Juniper Indemnity</t>
        </is>
      </c>
      <c r="D8" s="19" t="inlineStr">
        <is>
          <t>General Liability</t>
        </is>
      </c>
      <c r="E8" s="20" t="n">
        <v>45880</v>
      </c>
      <c r="F8" s="20" t="n">
        <v>46245</v>
      </c>
      <c r="G8" s="18" t="inlineStr">
        <is>
          <t>Expired</t>
        </is>
      </c>
      <c r="H8" s="21" t="n">
        <v>2840</v>
      </c>
      <c r="I8" s="19" t="inlineStr">
        <is>
          <t>Fictional Producer Drew</t>
        </is>
      </c>
      <c r="J8" s="19" t="inlineStr">
        <is>
          <t>Fictional Service Team Dogwood</t>
        </is>
      </c>
      <c r="K8" s="12">
        <f>IF(OR(E8="",F8=""),"",IFERROR(F8-E8,""))</f>
        <v/>
      </c>
      <c r="L8" s="12">
        <f>IF(F8="","",IFERROR(F8-TODAY(),""))</f>
        <v/>
      </c>
      <c r="M8" s="9">
        <f>IF(COUNTA(A8:J8)=0,"",IF(COUNTBLANK(A8:J8)&gt;0,"Check missing fields",IF(COUNTIF($A$5:$A$104,A8)&gt;1,"Check duplicate reference",IF(F8&lt;E8,"Check date order",IF(AND(G8=Assumptions!$B$10,F8&lt;TODAY()),"Check past expiration",IF(AND(G8=Assumptions!$B$10,F8&gt;=TODAY(),F8&lt;=TODAY()+Assumptions!$B$5),"Review upcoming expiration","OK"))))))</f>
        <v/>
      </c>
    </row>
    <row r="9" ht="28" customHeight="1">
      <c r="A9" s="18" t="inlineStr">
        <is>
          <t>FIC-POL-1005</t>
        </is>
      </c>
      <c r="B9" s="19" t="inlineStr">
        <is>
          <t>Fictional Orbit Paws Grooming LLC</t>
        </is>
      </c>
      <c r="C9" s="19" t="inlineStr">
        <is>
          <t>Fictional Harbor Peak Insurance</t>
        </is>
      </c>
      <c r="D9" s="19" t="inlineStr">
        <is>
          <t>Businessowners</t>
        </is>
      </c>
      <c r="E9" s="20" t="n">
        <v>46090</v>
      </c>
      <c r="F9" s="20" t="n">
        <v>46455</v>
      </c>
      <c r="G9" s="18" t="inlineStr">
        <is>
          <t>Cancelled</t>
        </is>
      </c>
      <c r="H9" s="21" t="n">
        <v>5215.75</v>
      </c>
      <c r="I9" s="19" t="inlineStr">
        <is>
          <t>Fictional Producer Avery</t>
        </is>
      </c>
      <c r="J9" s="19" t="inlineStr">
        <is>
          <t>Fictional Service Team Birch</t>
        </is>
      </c>
      <c r="K9" s="8">
        <f>IF(OR(E9="",F9=""),"",IFERROR(F9-E9,""))</f>
        <v/>
      </c>
      <c r="L9" s="8">
        <f>IF(F9="","",IFERROR(F9-TODAY(),""))</f>
        <v/>
      </c>
      <c r="M9" s="5">
        <f>IF(COUNTA(A9:J9)=0,"",IF(COUNTBLANK(A9:J9)&gt;0,"Check missing fields",IF(COUNTIF($A$5:$A$104,A9)&gt;1,"Check duplicate reference",IF(F9&lt;E9,"Check date order",IF(AND(G9=Assumptions!$B$10,F9&lt;TODAY()),"Check past expiration",IF(AND(G9=Assumptions!$B$10,F9&gt;=TODAY(),F9&lt;=TODAY()+Assumptions!$B$5),"Review upcoming expiration","OK"))))))</f>
        <v/>
      </c>
    </row>
    <row r="10" ht="28" customHeight="1">
      <c r="A10" s="18" t="inlineStr">
        <is>
          <t>FIC-POL-1006</t>
        </is>
      </c>
      <c r="B10" s="19" t="inlineStr">
        <is>
          <t>Fictional Quiet Harbor Design LLC</t>
        </is>
      </c>
      <c r="C10" s="19" t="inlineStr">
        <is>
          <t>Fictional Prairie Star Underwriters</t>
        </is>
      </c>
      <c r="D10" s="19" t="inlineStr">
        <is>
          <t>Professional Liability</t>
        </is>
      </c>
      <c r="E10" s="20" t="n">
        <v>45900</v>
      </c>
      <c r="F10" s="20" t="n">
        <v>46265</v>
      </c>
      <c r="G10" s="18" t="inlineStr">
        <is>
          <t>Non-Renewed</t>
        </is>
      </c>
      <c r="H10" s="21" t="n">
        <v>1960</v>
      </c>
      <c r="I10" s="19" t="inlineStr">
        <is>
          <t>Fictional Producer Blair</t>
        </is>
      </c>
      <c r="J10" s="19" t="inlineStr">
        <is>
          <t>Fictional Service Team Cedar</t>
        </is>
      </c>
      <c r="K10" s="12">
        <f>IF(OR(E10="",F10=""),"",IFERROR(F10-E10,""))</f>
        <v/>
      </c>
      <c r="L10" s="12">
        <f>IF(F10="","",IFERROR(F10-TODAY(),""))</f>
        <v/>
      </c>
      <c r="M10" s="9">
        <f>IF(COUNTA(A10:J10)=0,"",IF(COUNTBLANK(A10:J10)&gt;0,"Check missing fields",IF(COUNTIF($A$5:$A$104,A10)&gt;1,"Check duplicate reference",IF(F10&lt;E10,"Check date order",IF(AND(G10=Assumptions!$B$10,F10&lt;TODAY()),"Check past expiration",IF(AND(G10=Assumptions!$B$10,F10&gt;=TODAY(),F10&lt;=TODAY()+Assumptions!$B$5),"Review upcoming expiration","OK"))))))</f>
        <v/>
      </c>
    </row>
    <row r="11" ht="28" customHeight="1">
      <c r="A11" s="18" t="inlineStr">
        <is>
          <t>FIC-POL-1007</t>
        </is>
      </c>
      <c r="B11" s="19" t="inlineStr">
        <is>
          <t>Fictional Sunbeam Bicycle Shop LLC</t>
        </is>
      </c>
      <c r="C11" s="19" t="inlineStr">
        <is>
          <t>Fictional Beacon Mutual</t>
        </is>
      </c>
      <c r="D11" s="19" t="inlineStr">
        <is>
          <t>Commercial Auto</t>
        </is>
      </c>
      <c r="E11" s="20" t="n">
        <v>45910</v>
      </c>
      <c r="F11" s="20" t="n">
        <v>46275</v>
      </c>
      <c r="G11" s="18" t="inlineStr">
        <is>
          <t>Active</t>
        </is>
      </c>
      <c r="H11" s="21" t="n">
        <v>7380.25</v>
      </c>
      <c r="I11" s="19" t="inlineStr">
        <is>
          <t>Fictional Producer Casey</t>
        </is>
      </c>
      <c r="J11" s="19" t="inlineStr">
        <is>
          <t>Fictional Service Team Alder</t>
        </is>
      </c>
      <c r="K11" s="8">
        <f>IF(OR(E11="",F11=""),"",IFERROR(F11-E11,""))</f>
        <v/>
      </c>
      <c r="L11" s="8">
        <f>IF(F11="","",IFERROR(F11-TODAY(),""))</f>
        <v/>
      </c>
      <c r="M11" s="5">
        <f>IF(COUNTA(A11:J11)=0,"",IF(COUNTBLANK(A11:J11)&gt;0,"Check missing fields",IF(COUNTIF($A$5:$A$104,A11)&gt;1,"Check duplicate reference",IF(F11&lt;E11,"Check date order",IF(AND(G11=Assumptions!$B$10,F11&lt;TODAY()),"Check past expiration",IF(AND(G11=Assumptions!$B$10,F11&gt;=TODAY(),F11&lt;=TODAY()+Assumptions!$B$5),"Review upcoming expiration","OK"))))))</f>
        <v/>
      </c>
    </row>
    <row r="12" ht="28" customHeight="1">
      <c r="A12" s="18" t="inlineStr">
        <is>
          <t>FIC-POL-1008</t>
        </is>
      </c>
      <c r="B12" s="19" t="inlineStr">
        <is>
          <t>Fictional Paper Finch Books LLC</t>
        </is>
      </c>
      <c r="C12" s="19" t="inlineStr">
        <is>
          <t>Fictional Copperline Insurance</t>
        </is>
      </c>
      <c r="D12" s="19" t="inlineStr">
        <is>
          <t>General Liability</t>
        </is>
      </c>
      <c r="E12" s="20" t="n">
        <v>45909</v>
      </c>
      <c r="F12" s="20" t="n">
        <v>46274</v>
      </c>
      <c r="G12" s="18" t="inlineStr">
        <is>
          <t>Active</t>
        </is>
      </c>
      <c r="H12" s="21" t="n">
        <v>2145</v>
      </c>
      <c r="I12" s="19" t="inlineStr">
        <is>
          <t>Fictional Producer Drew</t>
        </is>
      </c>
      <c r="J12" s="19" t="inlineStr">
        <is>
          <t>Fictional Service Team Dogwood</t>
        </is>
      </c>
      <c r="K12" s="12">
        <f>IF(OR(E12="",F12=""),"",IFERROR(F12-E12,""))</f>
        <v/>
      </c>
      <c r="L12" s="12">
        <f>IF(F12="","",IFERROR(F12-TODAY(),""))</f>
        <v/>
      </c>
      <c r="M12" s="9">
        <f>IF(COUNTA(A12:J12)=0,"",IF(COUNTBLANK(A12:J12)&gt;0,"Check missing fields",IF(COUNTIF($A$5:$A$104,A12)&gt;1,"Check duplicate reference",IF(F12&lt;E12,"Check date order",IF(AND(G12=Assumptions!$B$10,F12&lt;TODAY()),"Check past expiration",IF(AND(G12=Assumptions!$B$10,F12&gt;=TODAY(),F12&lt;=TODAY()+Assumptions!$B$5),"Review upcoming expiration","OK"))))))</f>
        <v/>
      </c>
    </row>
    <row r="13" ht="28" customHeight="1">
      <c r="A13" s="18" t="inlineStr">
        <is>
          <t>FIC-POL-1009</t>
        </is>
      </c>
      <c r="B13" s="19" t="inlineStr">
        <is>
          <t>Fictional Meadow Compass Landscaping LLC</t>
        </is>
      </c>
      <c r="C13" s="19" t="inlineStr">
        <is>
          <t>Fictional Northwind Casualty</t>
        </is>
      </c>
      <c r="D13" s="19" t="inlineStr">
        <is>
          <t>Workers Compensation</t>
        </is>
      </c>
      <c r="E13" s="20" t="n">
        <v>45970</v>
      </c>
      <c r="F13" s="20" t="n">
        <v>46335</v>
      </c>
      <c r="G13" s="18" t="inlineStr">
        <is>
          <t>Active</t>
        </is>
      </c>
      <c r="H13" s="21" t="n">
        <v>9635.4</v>
      </c>
      <c r="I13" s="19" t="inlineStr">
        <is>
          <t>Fictional Producer Avery</t>
        </is>
      </c>
      <c r="J13" s="19" t="inlineStr">
        <is>
          <t>Fictional Service Team Cedar</t>
        </is>
      </c>
      <c r="K13" s="8">
        <f>IF(OR(E13="",F13=""),"",IFERROR(F13-E13,""))</f>
        <v/>
      </c>
      <c r="L13" s="8">
        <f>IF(F13="","",IFERROR(F13-TODAY(),""))</f>
        <v/>
      </c>
      <c r="M13" s="5">
        <f>IF(COUNTA(A13:J13)=0,"",IF(COUNTBLANK(A13:J13)&gt;0,"Check missing fields",IF(COUNTIF($A$5:$A$104,A13)&gt;1,"Check duplicate reference",IF(F13&lt;E13,"Check date order",IF(AND(G13=Assumptions!$B$10,F13&lt;TODAY()),"Check past expiration",IF(AND(G13=Assumptions!$B$10,F13&gt;=TODAY(),F13&lt;=TODAY()+Assumptions!$B$5),"Review upcoming expiration","OK"))))))</f>
        <v/>
      </c>
    </row>
    <row r="14" ht="28" customHeight="1">
      <c r="A14" s="18" t="inlineStr">
        <is>
          <t>FIC-POL-1010</t>
        </is>
      </c>
      <c r="B14" s="19" t="inlineStr">
        <is>
          <t>Fictional Amber Rocket Consulting LLC</t>
        </is>
      </c>
      <c r="C14" s="19" t="inlineStr">
        <is>
          <t>Fictional Juniper Indemnity</t>
        </is>
      </c>
      <c r="D14" s="19" t="inlineStr">
        <is>
          <t>Umbrella</t>
        </is>
      </c>
      <c r="E14" s="20" t="n">
        <v>46275</v>
      </c>
      <c r="F14" s="20" t="n">
        <v>46640</v>
      </c>
      <c r="G14" s="18" t="inlineStr">
        <is>
          <t>Active</t>
        </is>
      </c>
      <c r="H14" s="21" t="n">
        <v>1285</v>
      </c>
      <c r="I14" s="19" t="inlineStr">
        <is>
          <t>Fictional Producer Blair</t>
        </is>
      </c>
      <c r="J14" s="19" t="inlineStr">
        <is>
          <t>Fictional Service Team Birch</t>
        </is>
      </c>
      <c r="K14" s="12">
        <f>IF(OR(E14="",F14=""),"",IFERROR(F14-E14,""))</f>
        <v/>
      </c>
      <c r="L14" s="12">
        <f>IF(F14="","",IFERROR(F14-TODAY(),""))</f>
        <v/>
      </c>
      <c r="M14" s="9">
        <f>IF(COUNTA(A14:J14)=0,"",IF(COUNTBLANK(A14:J14)&gt;0,"Check missing fields",IF(COUNTIF($A$5:$A$104,A14)&gt;1,"Check duplicate reference",IF(F14&lt;E14,"Check date order",IF(AND(G14=Assumptions!$B$10,F14&lt;TODAY()),"Check past expiration",IF(AND(G14=Assumptions!$B$10,F14&gt;=TODAY(),F14&lt;=TODAY()+Assumptions!$B$5),"Review upcoming expiration","OK"))))))</f>
        <v/>
      </c>
    </row>
    <row r="15" ht="28" customHeight="1">
      <c r="A15" s="18" t="n"/>
      <c r="B15" s="19" t="n"/>
      <c r="C15" s="19" t="n"/>
      <c r="D15" s="19" t="n"/>
      <c r="E15" s="20" t="n"/>
      <c r="F15" s="20" t="n"/>
      <c r="G15" s="18" t="n"/>
      <c r="H15" s="21" t="n"/>
      <c r="I15" s="19" t="n"/>
      <c r="J15" s="19" t="n"/>
      <c r="K15" s="8">
        <f>IF(OR(E15="",F15=""),"",IFERROR(F15-E15,""))</f>
        <v/>
      </c>
      <c r="L15" s="8">
        <f>IF(F15="","",IFERROR(F15-TODAY(),""))</f>
        <v/>
      </c>
      <c r="M15" s="5">
        <f>IF(COUNTA(A15:J15)=0,"",IF(COUNTBLANK(A15:J15)&gt;0,"Check missing fields",IF(COUNTIF($A$5:$A$104,A15)&gt;1,"Check duplicate reference",IF(F15&lt;E15,"Check date order",IF(AND(G15=Assumptions!$B$10,F15&lt;TODAY()),"Check past expiration",IF(AND(G15=Assumptions!$B$10,F15&gt;=TODAY(),F15&lt;=TODAY()+Assumptions!$B$5),"Review upcoming expiration","OK"))))))</f>
        <v/>
      </c>
    </row>
    <row r="16" ht="28" customHeight="1">
      <c r="A16" s="18" t="n"/>
      <c r="B16" s="19" t="n"/>
      <c r="C16" s="19" t="n"/>
      <c r="D16" s="19" t="n"/>
      <c r="E16" s="20" t="n"/>
      <c r="F16" s="20" t="n"/>
      <c r="G16" s="18" t="n"/>
      <c r="H16" s="21" t="n"/>
      <c r="I16" s="19" t="n"/>
      <c r="J16" s="19" t="n"/>
      <c r="K16" s="12">
        <f>IF(OR(E16="",F16=""),"",IFERROR(F16-E16,""))</f>
        <v/>
      </c>
      <c r="L16" s="12">
        <f>IF(F16="","",IFERROR(F16-TODAY(),""))</f>
        <v/>
      </c>
      <c r="M16" s="9">
        <f>IF(COUNTA(A16:J16)=0,"",IF(COUNTBLANK(A16:J16)&gt;0,"Check missing fields",IF(COUNTIF($A$5:$A$104,A16)&gt;1,"Check duplicate reference",IF(F16&lt;E16,"Check date order",IF(AND(G16=Assumptions!$B$10,F16&lt;TODAY()),"Check past expiration",IF(AND(G16=Assumptions!$B$10,F16&gt;=TODAY(),F16&lt;=TODAY()+Assumptions!$B$5),"Review upcoming expiration","OK"))))))</f>
        <v/>
      </c>
    </row>
    <row r="17" ht="28" customHeight="1">
      <c r="A17" s="18" t="n"/>
      <c r="B17" s="19" t="n"/>
      <c r="C17" s="19" t="n"/>
      <c r="D17" s="19" t="n"/>
      <c r="E17" s="20" t="n"/>
      <c r="F17" s="20" t="n"/>
      <c r="G17" s="18" t="n"/>
      <c r="H17" s="21" t="n"/>
      <c r="I17" s="19" t="n"/>
      <c r="J17" s="19" t="n"/>
      <c r="K17" s="8">
        <f>IF(OR(E17="",F17=""),"",IFERROR(F17-E17,""))</f>
        <v/>
      </c>
      <c r="L17" s="8">
        <f>IF(F17="","",IFERROR(F17-TODAY(),""))</f>
        <v/>
      </c>
      <c r="M17" s="5">
        <f>IF(COUNTA(A17:J17)=0,"",IF(COUNTBLANK(A17:J17)&gt;0,"Check missing fields",IF(COUNTIF($A$5:$A$104,A17)&gt;1,"Check duplicate reference",IF(F17&lt;E17,"Check date order",IF(AND(G17=Assumptions!$B$10,F17&lt;TODAY()),"Check past expiration",IF(AND(G17=Assumptions!$B$10,F17&gt;=TODAY(),F17&lt;=TODAY()+Assumptions!$B$5),"Review upcoming expiration","OK"))))))</f>
        <v/>
      </c>
    </row>
    <row r="18" ht="28" customHeight="1">
      <c r="A18" s="18" t="n"/>
      <c r="B18" s="19" t="n"/>
      <c r="C18" s="19" t="n"/>
      <c r="D18" s="19" t="n"/>
      <c r="E18" s="20" t="n"/>
      <c r="F18" s="20" t="n"/>
      <c r="G18" s="18" t="n"/>
      <c r="H18" s="21" t="n"/>
      <c r="I18" s="19" t="n"/>
      <c r="J18" s="19" t="n"/>
      <c r="K18" s="12">
        <f>IF(OR(E18="",F18=""),"",IFERROR(F18-E18,""))</f>
        <v/>
      </c>
      <c r="L18" s="12">
        <f>IF(F18="","",IFERROR(F18-TODAY(),""))</f>
        <v/>
      </c>
      <c r="M18" s="9">
        <f>IF(COUNTA(A18:J18)=0,"",IF(COUNTBLANK(A18:J18)&gt;0,"Check missing fields",IF(COUNTIF($A$5:$A$104,A18)&gt;1,"Check duplicate reference",IF(F18&lt;E18,"Check date order",IF(AND(G18=Assumptions!$B$10,F18&lt;TODAY()),"Check past expiration",IF(AND(G18=Assumptions!$B$10,F18&gt;=TODAY(),F18&lt;=TODAY()+Assumptions!$B$5),"Review upcoming expiration","OK"))))))</f>
        <v/>
      </c>
    </row>
    <row r="19" ht="28" customHeight="1">
      <c r="A19" s="18" t="n"/>
      <c r="B19" s="19" t="n"/>
      <c r="C19" s="19" t="n"/>
      <c r="D19" s="19" t="n"/>
      <c r="E19" s="20" t="n"/>
      <c r="F19" s="20" t="n"/>
      <c r="G19" s="18" t="n"/>
      <c r="H19" s="21" t="n"/>
      <c r="I19" s="19" t="n"/>
      <c r="J19" s="19" t="n"/>
      <c r="K19" s="8">
        <f>IF(OR(E19="",F19=""),"",IFERROR(F19-E19,""))</f>
        <v/>
      </c>
      <c r="L19" s="8">
        <f>IF(F19="","",IFERROR(F19-TODAY(),""))</f>
        <v/>
      </c>
      <c r="M19" s="5">
        <f>IF(COUNTA(A19:J19)=0,"",IF(COUNTBLANK(A19:J19)&gt;0,"Check missing fields",IF(COUNTIF($A$5:$A$104,A19)&gt;1,"Check duplicate reference",IF(F19&lt;E19,"Check date order",IF(AND(G19=Assumptions!$B$10,F19&lt;TODAY()),"Check past expiration",IF(AND(G19=Assumptions!$B$10,F19&gt;=TODAY(),F19&lt;=TODAY()+Assumptions!$B$5),"Review upcoming expiration","OK"))))))</f>
        <v/>
      </c>
    </row>
    <row r="20" ht="28" customHeight="1">
      <c r="A20" s="18" t="n"/>
      <c r="B20" s="19" t="n"/>
      <c r="C20" s="19" t="n"/>
      <c r="D20" s="19" t="n"/>
      <c r="E20" s="20" t="n"/>
      <c r="F20" s="20" t="n"/>
      <c r="G20" s="18" t="n"/>
      <c r="H20" s="21" t="n"/>
      <c r="I20" s="19" t="n"/>
      <c r="J20" s="19" t="n"/>
      <c r="K20" s="12">
        <f>IF(OR(E20="",F20=""),"",IFERROR(F20-E20,""))</f>
        <v/>
      </c>
      <c r="L20" s="12">
        <f>IF(F20="","",IFERROR(F20-TODAY(),""))</f>
        <v/>
      </c>
      <c r="M20" s="9">
        <f>IF(COUNTA(A20:J20)=0,"",IF(COUNTBLANK(A20:J20)&gt;0,"Check missing fields",IF(COUNTIF($A$5:$A$104,A20)&gt;1,"Check duplicate reference",IF(F20&lt;E20,"Check date order",IF(AND(G20=Assumptions!$B$10,F20&lt;TODAY()),"Check past expiration",IF(AND(G20=Assumptions!$B$10,F20&gt;=TODAY(),F20&lt;=TODAY()+Assumptions!$B$5),"Review upcoming expiration","OK"))))))</f>
        <v/>
      </c>
    </row>
    <row r="21" ht="28" customHeight="1">
      <c r="A21" s="18" t="n"/>
      <c r="B21" s="19" t="n"/>
      <c r="C21" s="19" t="n"/>
      <c r="D21" s="19" t="n"/>
      <c r="E21" s="20" t="n"/>
      <c r="F21" s="20" t="n"/>
      <c r="G21" s="18" t="n"/>
      <c r="H21" s="21" t="n"/>
      <c r="I21" s="19" t="n"/>
      <c r="J21" s="19" t="n"/>
      <c r="K21" s="8">
        <f>IF(OR(E21="",F21=""),"",IFERROR(F21-E21,""))</f>
        <v/>
      </c>
      <c r="L21" s="8">
        <f>IF(F21="","",IFERROR(F21-TODAY(),""))</f>
        <v/>
      </c>
      <c r="M21" s="5">
        <f>IF(COUNTA(A21:J21)=0,"",IF(COUNTBLANK(A21:J21)&gt;0,"Check missing fields",IF(COUNTIF($A$5:$A$104,A21)&gt;1,"Check duplicate reference",IF(F21&lt;E21,"Check date order",IF(AND(G21=Assumptions!$B$10,F21&lt;TODAY()),"Check past expiration",IF(AND(G21=Assumptions!$B$10,F21&gt;=TODAY(),F21&lt;=TODAY()+Assumptions!$B$5),"Review upcoming expiration","OK"))))))</f>
        <v/>
      </c>
    </row>
    <row r="22" ht="28" customHeight="1">
      <c r="A22" s="18" t="n"/>
      <c r="B22" s="19" t="n"/>
      <c r="C22" s="19" t="n"/>
      <c r="D22" s="19" t="n"/>
      <c r="E22" s="20" t="n"/>
      <c r="F22" s="20" t="n"/>
      <c r="G22" s="18" t="n"/>
      <c r="H22" s="21" t="n"/>
      <c r="I22" s="19" t="n"/>
      <c r="J22" s="19" t="n"/>
      <c r="K22" s="12">
        <f>IF(OR(E22="",F22=""),"",IFERROR(F22-E22,""))</f>
        <v/>
      </c>
      <c r="L22" s="12">
        <f>IF(F22="","",IFERROR(F22-TODAY(),""))</f>
        <v/>
      </c>
      <c r="M22" s="9">
        <f>IF(COUNTA(A22:J22)=0,"",IF(COUNTBLANK(A22:J22)&gt;0,"Check missing fields",IF(COUNTIF($A$5:$A$104,A22)&gt;1,"Check duplicate reference",IF(F22&lt;E22,"Check date order",IF(AND(G22=Assumptions!$B$10,F22&lt;TODAY()),"Check past expiration",IF(AND(G22=Assumptions!$B$10,F22&gt;=TODAY(),F22&lt;=TODAY()+Assumptions!$B$5),"Review upcoming expiration","OK"))))))</f>
        <v/>
      </c>
    </row>
    <row r="23" ht="28" customHeight="1">
      <c r="A23" s="18" t="n"/>
      <c r="B23" s="19" t="n"/>
      <c r="C23" s="19" t="n"/>
      <c r="D23" s="19" t="n"/>
      <c r="E23" s="20" t="n"/>
      <c r="F23" s="20" t="n"/>
      <c r="G23" s="18" t="n"/>
      <c r="H23" s="21" t="n"/>
      <c r="I23" s="19" t="n"/>
      <c r="J23" s="19" t="n"/>
      <c r="K23" s="8">
        <f>IF(OR(E23="",F23=""),"",IFERROR(F23-E23,""))</f>
        <v/>
      </c>
      <c r="L23" s="8">
        <f>IF(F23="","",IFERROR(F23-TODAY(),""))</f>
        <v/>
      </c>
      <c r="M23" s="5">
        <f>IF(COUNTA(A23:J23)=0,"",IF(COUNTBLANK(A23:J23)&gt;0,"Check missing fields",IF(COUNTIF($A$5:$A$104,A23)&gt;1,"Check duplicate reference",IF(F23&lt;E23,"Check date order",IF(AND(G23=Assumptions!$B$10,F23&lt;TODAY()),"Check past expiration",IF(AND(G23=Assumptions!$B$10,F23&gt;=TODAY(),F23&lt;=TODAY()+Assumptions!$B$5),"Review upcoming expiration","OK"))))))</f>
        <v/>
      </c>
    </row>
    <row r="24" ht="28" customHeight="1">
      <c r="A24" s="18" t="n"/>
      <c r="B24" s="19" t="n"/>
      <c r="C24" s="19" t="n"/>
      <c r="D24" s="19" t="n"/>
      <c r="E24" s="20" t="n"/>
      <c r="F24" s="20" t="n"/>
      <c r="G24" s="18" t="n"/>
      <c r="H24" s="21" t="n"/>
      <c r="I24" s="19" t="n"/>
      <c r="J24" s="19" t="n"/>
      <c r="K24" s="12">
        <f>IF(OR(E24="",F24=""),"",IFERROR(F24-E24,""))</f>
        <v/>
      </c>
      <c r="L24" s="12">
        <f>IF(F24="","",IFERROR(F24-TODAY(),""))</f>
        <v/>
      </c>
      <c r="M24" s="9">
        <f>IF(COUNTA(A24:J24)=0,"",IF(COUNTBLANK(A24:J24)&gt;0,"Check missing fields",IF(COUNTIF($A$5:$A$104,A24)&gt;1,"Check duplicate reference",IF(F24&lt;E24,"Check date order",IF(AND(G24=Assumptions!$B$10,F24&lt;TODAY()),"Check past expiration",IF(AND(G24=Assumptions!$B$10,F24&gt;=TODAY(),F24&lt;=TODAY()+Assumptions!$B$5),"Review upcoming expiration","OK"))))))</f>
        <v/>
      </c>
    </row>
    <row r="25" ht="28" customHeight="1">
      <c r="A25" s="18" t="n"/>
      <c r="B25" s="19" t="n"/>
      <c r="C25" s="19" t="n"/>
      <c r="D25" s="19" t="n"/>
      <c r="E25" s="20" t="n"/>
      <c r="F25" s="20" t="n"/>
      <c r="G25" s="18" t="n"/>
      <c r="H25" s="21" t="n"/>
      <c r="I25" s="19" t="n"/>
      <c r="J25" s="19" t="n"/>
      <c r="K25" s="8">
        <f>IF(OR(E25="",F25=""),"",IFERROR(F25-E25,""))</f>
        <v/>
      </c>
      <c r="L25" s="8">
        <f>IF(F25="","",IFERROR(F25-TODAY(),""))</f>
        <v/>
      </c>
      <c r="M25" s="5">
        <f>IF(COUNTA(A25:J25)=0,"",IF(COUNTBLANK(A25:J25)&gt;0,"Check missing fields",IF(COUNTIF($A$5:$A$104,A25)&gt;1,"Check duplicate reference",IF(F25&lt;E25,"Check date order",IF(AND(G25=Assumptions!$B$10,F25&lt;TODAY()),"Check past expiration",IF(AND(G25=Assumptions!$B$10,F25&gt;=TODAY(),F25&lt;=TODAY()+Assumptions!$B$5),"Review upcoming expiration","OK"))))))</f>
        <v/>
      </c>
    </row>
    <row r="26" ht="28" customHeight="1">
      <c r="A26" s="18" t="n"/>
      <c r="B26" s="19" t="n"/>
      <c r="C26" s="19" t="n"/>
      <c r="D26" s="19" t="n"/>
      <c r="E26" s="20" t="n"/>
      <c r="F26" s="20" t="n"/>
      <c r="G26" s="18" t="n"/>
      <c r="H26" s="21" t="n"/>
      <c r="I26" s="19" t="n"/>
      <c r="J26" s="19" t="n"/>
      <c r="K26" s="12">
        <f>IF(OR(E26="",F26=""),"",IFERROR(F26-E26,""))</f>
        <v/>
      </c>
      <c r="L26" s="12">
        <f>IF(F26="","",IFERROR(F26-TODAY(),""))</f>
        <v/>
      </c>
      <c r="M26" s="9">
        <f>IF(COUNTA(A26:J26)=0,"",IF(COUNTBLANK(A26:J26)&gt;0,"Check missing fields",IF(COUNTIF($A$5:$A$104,A26)&gt;1,"Check duplicate reference",IF(F26&lt;E26,"Check date order",IF(AND(G26=Assumptions!$B$10,F26&lt;TODAY()),"Check past expiration",IF(AND(G26=Assumptions!$B$10,F26&gt;=TODAY(),F26&lt;=TODAY()+Assumptions!$B$5),"Review upcoming expiration","OK"))))))</f>
        <v/>
      </c>
    </row>
    <row r="27" ht="28" customHeight="1">
      <c r="A27" s="18" t="n"/>
      <c r="B27" s="19" t="n"/>
      <c r="C27" s="19" t="n"/>
      <c r="D27" s="19" t="n"/>
      <c r="E27" s="20" t="n"/>
      <c r="F27" s="20" t="n"/>
      <c r="G27" s="18" t="n"/>
      <c r="H27" s="21" t="n"/>
      <c r="I27" s="19" t="n"/>
      <c r="J27" s="19" t="n"/>
      <c r="K27" s="8">
        <f>IF(OR(E27="",F27=""),"",IFERROR(F27-E27,""))</f>
        <v/>
      </c>
      <c r="L27" s="8">
        <f>IF(F27="","",IFERROR(F27-TODAY(),""))</f>
        <v/>
      </c>
      <c r="M27" s="5">
        <f>IF(COUNTA(A27:J27)=0,"",IF(COUNTBLANK(A27:J27)&gt;0,"Check missing fields",IF(COUNTIF($A$5:$A$104,A27)&gt;1,"Check duplicate reference",IF(F27&lt;E27,"Check date order",IF(AND(G27=Assumptions!$B$10,F27&lt;TODAY()),"Check past expiration",IF(AND(G27=Assumptions!$B$10,F27&gt;=TODAY(),F27&lt;=TODAY()+Assumptions!$B$5),"Review upcoming expiration","OK"))))))</f>
        <v/>
      </c>
    </row>
    <row r="28" ht="28" customHeight="1">
      <c r="A28" s="18" t="n"/>
      <c r="B28" s="19" t="n"/>
      <c r="C28" s="19" t="n"/>
      <c r="D28" s="19" t="n"/>
      <c r="E28" s="20" t="n"/>
      <c r="F28" s="20" t="n"/>
      <c r="G28" s="18" t="n"/>
      <c r="H28" s="21" t="n"/>
      <c r="I28" s="19" t="n"/>
      <c r="J28" s="19" t="n"/>
      <c r="K28" s="12">
        <f>IF(OR(E28="",F28=""),"",IFERROR(F28-E28,""))</f>
        <v/>
      </c>
      <c r="L28" s="12">
        <f>IF(F28="","",IFERROR(F28-TODAY(),""))</f>
        <v/>
      </c>
      <c r="M28" s="9">
        <f>IF(COUNTA(A28:J28)=0,"",IF(COUNTBLANK(A28:J28)&gt;0,"Check missing fields",IF(COUNTIF($A$5:$A$104,A28)&gt;1,"Check duplicate reference",IF(F28&lt;E28,"Check date order",IF(AND(G28=Assumptions!$B$10,F28&lt;TODAY()),"Check past expiration",IF(AND(G28=Assumptions!$B$10,F28&gt;=TODAY(),F28&lt;=TODAY()+Assumptions!$B$5),"Review upcoming expiration","OK"))))))</f>
        <v/>
      </c>
    </row>
    <row r="29" ht="28" customHeight="1">
      <c r="A29" s="18" t="n"/>
      <c r="B29" s="19" t="n"/>
      <c r="C29" s="19" t="n"/>
      <c r="D29" s="19" t="n"/>
      <c r="E29" s="20" t="n"/>
      <c r="F29" s="20" t="n"/>
      <c r="G29" s="18" t="n"/>
      <c r="H29" s="21" t="n"/>
      <c r="I29" s="19" t="n"/>
      <c r="J29" s="19" t="n"/>
      <c r="K29" s="8">
        <f>IF(OR(E29="",F29=""),"",IFERROR(F29-E29,""))</f>
        <v/>
      </c>
      <c r="L29" s="8">
        <f>IF(F29="","",IFERROR(F29-TODAY(),""))</f>
        <v/>
      </c>
      <c r="M29" s="5">
        <f>IF(COUNTA(A29:J29)=0,"",IF(COUNTBLANK(A29:J29)&gt;0,"Check missing fields",IF(COUNTIF($A$5:$A$104,A29)&gt;1,"Check duplicate reference",IF(F29&lt;E29,"Check date order",IF(AND(G29=Assumptions!$B$10,F29&lt;TODAY()),"Check past expiration",IF(AND(G29=Assumptions!$B$10,F29&gt;=TODAY(),F29&lt;=TODAY()+Assumptions!$B$5),"Review upcoming expiration","OK"))))))</f>
        <v/>
      </c>
    </row>
    <row r="30" ht="28" customHeight="1">
      <c r="A30" s="18" t="n"/>
      <c r="B30" s="19" t="n"/>
      <c r="C30" s="19" t="n"/>
      <c r="D30" s="19" t="n"/>
      <c r="E30" s="20" t="n"/>
      <c r="F30" s="20" t="n"/>
      <c r="G30" s="18" t="n"/>
      <c r="H30" s="21" t="n"/>
      <c r="I30" s="19" t="n"/>
      <c r="J30" s="19" t="n"/>
      <c r="K30" s="12">
        <f>IF(OR(E30="",F30=""),"",IFERROR(F30-E30,""))</f>
        <v/>
      </c>
      <c r="L30" s="12">
        <f>IF(F30="","",IFERROR(F30-TODAY(),""))</f>
        <v/>
      </c>
      <c r="M30" s="9">
        <f>IF(COUNTA(A30:J30)=0,"",IF(COUNTBLANK(A30:J30)&gt;0,"Check missing fields",IF(COUNTIF($A$5:$A$104,A30)&gt;1,"Check duplicate reference",IF(F30&lt;E30,"Check date order",IF(AND(G30=Assumptions!$B$10,F30&lt;TODAY()),"Check past expiration",IF(AND(G30=Assumptions!$B$10,F30&gt;=TODAY(),F30&lt;=TODAY()+Assumptions!$B$5),"Review upcoming expiration","OK"))))))</f>
        <v/>
      </c>
    </row>
    <row r="31" ht="28" customHeight="1">
      <c r="A31" s="18" t="n"/>
      <c r="B31" s="19" t="n"/>
      <c r="C31" s="19" t="n"/>
      <c r="D31" s="19" t="n"/>
      <c r="E31" s="20" t="n"/>
      <c r="F31" s="20" t="n"/>
      <c r="G31" s="18" t="n"/>
      <c r="H31" s="21" t="n"/>
      <c r="I31" s="19" t="n"/>
      <c r="J31" s="19" t="n"/>
      <c r="K31" s="8">
        <f>IF(OR(E31="",F31=""),"",IFERROR(F31-E31,""))</f>
        <v/>
      </c>
      <c r="L31" s="8">
        <f>IF(F31="","",IFERROR(F31-TODAY(),""))</f>
        <v/>
      </c>
      <c r="M31" s="5">
        <f>IF(COUNTA(A31:J31)=0,"",IF(COUNTBLANK(A31:J31)&gt;0,"Check missing fields",IF(COUNTIF($A$5:$A$104,A31)&gt;1,"Check duplicate reference",IF(F31&lt;E31,"Check date order",IF(AND(G31=Assumptions!$B$10,F31&lt;TODAY()),"Check past expiration",IF(AND(G31=Assumptions!$B$10,F31&gt;=TODAY(),F31&lt;=TODAY()+Assumptions!$B$5),"Review upcoming expiration","OK"))))))</f>
        <v/>
      </c>
    </row>
    <row r="32" ht="28" customHeight="1">
      <c r="A32" s="18" t="n"/>
      <c r="B32" s="19" t="n"/>
      <c r="C32" s="19" t="n"/>
      <c r="D32" s="19" t="n"/>
      <c r="E32" s="20" t="n"/>
      <c r="F32" s="20" t="n"/>
      <c r="G32" s="18" t="n"/>
      <c r="H32" s="21" t="n"/>
      <c r="I32" s="19" t="n"/>
      <c r="J32" s="19" t="n"/>
      <c r="K32" s="12">
        <f>IF(OR(E32="",F32=""),"",IFERROR(F32-E32,""))</f>
        <v/>
      </c>
      <c r="L32" s="12">
        <f>IF(F32="","",IFERROR(F32-TODAY(),""))</f>
        <v/>
      </c>
      <c r="M32" s="9">
        <f>IF(COUNTA(A32:J32)=0,"",IF(COUNTBLANK(A32:J32)&gt;0,"Check missing fields",IF(COUNTIF($A$5:$A$104,A32)&gt;1,"Check duplicate reference",IF(F32&lt;E32,"Check date order",IF(AND(G32=Assumptions!$B$10,F32&lt;TODAY()),"Check past expiration",IF(AND(G32=Assumptions!$B$10,F32&gt;=TODAY(),F32&lt;=TODAY()+Assumptions!$B$5),"Review upcoming expiration","OK"))))))</f>
        <v/>
      </c>
    </row>
    <row r="33" ht="28" customHeight="1">
      <c r="A33" s="18" t="n"/>
      <c r="B33" s="19" t="n"/>
      <c r="C33" s="19" t="n"/>
      <c r="D33" s="19" t="n"/>
      <c r="E33" s="20" t="n"/>
      <c r="F33" s="20" t="n"/>
      <c r="G33" s="18" t="n"/>
      <c r="H33" s="21" t="n"/>
      <c r="I33" s="19" t="n"/>
      <c r="J33" s="19" t="n"/>
      <c r="K33" s="8">
        <f>IF(OR(E33="",F33=""),"",IFERROR(F33-E33,""))</f>
        <v/>
      </c>
      <c r="L33" s="8">
        <f>IF(F33="","",IFERROR(F33-TODAY(),""))</f>
        <v/>
      </c>
      <c r="M33" s="5">
        <f>IF(COUNTA(A33:J33)=0,"",IF(COUNTBLANK(A33:J33)&gt;0,"Check missing fields",IF(COUNTIF($A$5:$A$104,A33)&gt;1,"Check duplicate reference",IF(F33&lt;E33,"Check date order",IF(AND(G33=Assumptions!$B$10,F33&lt;TODAY()),"Check past expiration",IF(AND(G33=Assumptions!$B$10,F33&gt;=TODAY(),F33&lt;=TODAY()+Assumptions!$B$5),"Review upcoming expiration","OK"))))))</f>
        <v/>
      </c>
    </row>
    <row r="34" ht="28" customHeight="1">
      <c r="A34" s="18" t="n"/>
      <c r="B34" s="19" t="n"/>
      <c r="C34" s="19" t="n"/>
      <c r="D34" s="19" t="n"/>
      <c r="E34" s="20" t="n"/>
      <c r="F34" s="20" t="n"/>
      <c r="G34" s="18" t="n"/>
      <c r="H34" s="21" t="n"/>
      <c r="I34" s="19" t="n"/>
      <c r="J34" s="19" t="n"/>
      <c r="K34" s="12">
        <f>IF(OR(E34="",F34=""),"",IFERROR(F34-E34,""))</f>
        <v/>
      </c>
      <c r="L34" s="12">
        <f>IF(F34="","",IFERROR(F34-TODAY(),""))</f>
        <v/>
      </c>
      <c r="M34" s="9">
        <f>IF(COUNTA(A34:J34)=0,"",IF(COUNTBLANK(A34:J34)&gt;0,"Check missing fields",IF(COUNTIF($A$5:$A$104,A34)&gt;1,"Check duplicate reference",IF(F34&lt;E34,"Check date order",IF(AND(G34=Assumptions!$B$10,F34&lt;TODAY()),"Check past expiration",IF(AND(G34=Assumptions!$B$10,F34&gt;=TODAY(),F34&lt;=TODAY()+Assumptions!$B$5),"Review upcoming expiration","OK"))))))</f>
        <v/>
      </c>
    </row>
    <row r="35" ht="28" customHeight="1">
      <c r="A35" s="18" t="n"/>
      <c r="B35" s="19" t="n"/>
      <c r="C35" s="19" t="n"/>
      <c r="D35" s="19" t="n"/>
      <c r="E35" s="20" t="n"/>
      <c r="F35" s="20" t="n"/>
      <c r="G35" s="18" t="n"/>
      <c r="H35" s="21" t="n"/>
      <c r="I35" s="19" t="n"/>
      <c r="J35" s="19" t="n"/>
      <c r="K35" s="8">
        <f>IF(OR(E35="",F35=""),"",IFERROR(F35-E35,""))</f>
        <v/>
      </c>
      <c r="L35" s="8">
        <f>IF(F35="","",IFERROR(F35-TODAY(),""))</f>
        <v/>
      </c>
      <c r="M35" s="5">
        <f>IF(COUNTA(A35:J35)=0,"",IF(COUNTBLANK(A35:J35)&gt;0,"Check missing fields",IF(COUNTIF($A$5:$A$104,A35)&gt;1,"Check duplicate reference",IF(F35&lt;E35,"Check date order",IF(AND(G35=Assumptions!$B$10,F35&lt;TODAY()),"Check past expiration",IF(AND(G35=Assumptions!$B$10,F35&gt;=TODAY(),F35&lt;=TODAY()+Assumptions!$B$5),"Review upcoming expiration","OK"))))))</f>
        <v/>
      </c>
    </row>
    <row r="36" ht="28" customHeight="1">
      <c r="A36" s="18" t="n"/>
      <c r="B36" s="19" t="n"/>
      <c r="C36" s="19" t="n"/>
      <c r="D36" s="19" t="n"/>
      <c r="E36" s="20" t="n"/>
      <c r="F36" s="20" t="n"/>
      <c r="G36" s="18" t="n"/>
      <c r="H36" s="21" t="n"/>
      <c r="I36" s="19" t="n"/>
      <c r="J36" s="19" t="n"/>
      <c r="K36" s="12">
        <f>IF(OR(E36="",F36=""),"",IFERROR(F36-E36,""))</f>
        <v/>
      </c>
      <c r="L36" s="12">
        <f>IF(F36="","",IFERROR(F36-TODAY(),""))</f>
        <v/>
      </c>
      <c r="M36" s="9">
        <f>IF(COUNTA(A36:J36)=0,"",IF(COUNTBLANK(A36:J36)&gt;0,"Check missing fields",IF(COUNTIF($A$5:$A$104,A36)&gt;1,"Check duplicate reference",IF(F36&lt;E36,"Check date order",IF(AND(G36=Assumptions!$B$10,F36&lt;TODAY()),"Check past expiration",IF(AND(G36=Assumptions!$B$10,F36&gt;=TODAY(),F36&lt;=TODAY()+Assumptions!$B$5),"Review upcoming expiration","OK"))))))</f>
        <v/>
      </c>
    </row>
    <row r="37" ht="28" customHeight="1">
      <c r="A37" s="18" t="n"/>
      <c r="B37" s="19" t="n"/>
      <c r="C37" s="19" t="n"/>
      <c r="D37" s="19" t="n"/>
      <c r="E37" s="20" t="n"/>
      <c r="F37" s="20" t="n"/>
      <c r="G37" s="18" t="n"/>
      <c r="H37" s="21" t="n"/>
      <c r="I37" s="19" t="n"/>
      <c r="J37" s="19" t="n"/>
      <c r="K37" s="8">
        <f>IF(OR(E37="",F37=""),"",IFERROR(F37-E37,""))</f>
        <v/>
      </c>
      <c r="L37" s="8">
        <f>IF(F37="","",IFERROR(F37-TODAY(),""))</f>
        <v/>
      </c>
      <c r="M37" s="5">
        <f>IF(COUNTA(A37:J37)=0,"",IF(COUNTBLANK(A37:J37)&gt;0,"Check missing fields",IF(COUNTIF($A$5:$A$104,A37)&gt;1,"Check duplicate reference",IF(F37&lt;E37,"Check date order",IF(AND(G37=Assumptions!$B$10,F37&lt;TODAY()),"Check past expiration",IF(AND(G37=Assumptions!$B$10,F37&gt;=TODAY(),F37&lt;=TODAY()+Assumptions!$B$5),"Review upcoming expiration","OK"))))))</f>
        <v/>
      </c>
    </row>
    <row r="38" ht="28" customHeight="1">
      <c r="A38" s="18" t="n"/>
      <c r="B38" s="19" t="n"/>
      <c r="C38" s="19" t="n"/>
      <c r="D38" s="19" t="n"/>
      <c r="E38" s="20" t="n"/>
      <c r="F38" s="20" t="n"/>
      <c r="G38" s="18" t="n"/>
      <c r="H38" s="21" t="n"/>
      <c r="I38" s="19" t="n"/>
      <c r="J38" s="19" t="n"/>
      <c r="K38" s="12">
        <f>IF(OR(E38="",F38=""),"",IFERROR(F38-E38,""))</f>
        <v/>
      </c>
      <c r="L38" s="12">
        <f>IF(F38="","",IFERROR(F38-TODAY(),""))</f>
        <v/>
      </c>
      <c r="M38" s="9">
        <f>IF(COUNTA(A38:J38)=0,"",IF(COUNTBLANK(A38:J38)&gt;0,"Check missing fields",IF(COUNTIF($A$5:$A$104,A38)&gt;1,"Check duplicate reference",IF(F38&lt;E38,"Check date order",IF(AND(G38=Assumptions!$B$10,F38&lt;TODAY()),"Check past expiration",IF(AND(G38=Assumptions!$B$10,F38&gt;=TODAY(),F38&lt;=TODAY()+Assumptions!$B$5),"Review upcoming expiration","OK"))))))</f>
        <v/>
      </c>
    </row>
    <row r="39" ht="28" customHeight="1">
      <c r="A39" s="18" t="n"/>
      <c r="B39" s="19" t="n"/>
      <c r="C39" s="19" t="n"/>
      <c r="D39" s="19" t="n"/>
      <c r="E39" s="20" t="n"/>
      <c r="F39" s="20" t="n"/>
      <c r="G39" s="18" t="n"/>
      <c r="H39" s="21" t="n"/>
      <c r="I39" s="19" t="n"/>
      <c r="J39" s="19" t="n"/>
      <c r="K39" s="8">
        <f>IF(OR(E39="",F39=""),"",IFERROR(F39-E39,""))</f>
        <v/>
      </c>
      <c r="L39" s="8">
        <f>IF(F39="","",IFERROR(F39-TODAY(),""))</f>
        <v/>
      </c>
      <c r="M39" s="5">
        <f>IF(COUNTA(A39:J39)=0,"",IF(COUNTBLANK(A39:J39)&gt;0,"Check missing fields",IF(COUNTIF($A$5:$A$104,A39)&gt;1,"Check duplicate reference",IF(F39&lt;E39,"Check date order",IF(AND(G39=Assumptions!$B$10,F39&lt;TODAY()),"Check past expiration",IF(AND(G39=Assumptions!$B$10,F39&gt;=TODAY(),F39&lt;=TODAY()+Assumptions!$B$5),"Review upcoming expiration","OK"))))))</f>
        <v/>
      </c>
    </row>
    <row r="40" ht="28" customHeight="1">
      <c r="A40" s="18" t="n"/>
      <c r="B40" s="19" t="n"/>
      <c r="C40" s="19" t="n"/>
      <c r="D40" s="19" t="n"/>
      <c r="E40" s="20" t="n"/>
      <c r="F40" s="20" t="n"/>
      <c r="G40" s="18" t="n"/>
      <c r="H40" s="21" t="n"/>
      <c r="I40" s="19" t="n"/>
      <c r="J40" s="19" t="n"/>
      <c r="K40" s="12">
        <f>IF(OR(E40="",F40=""),"",IFERROR(F40-E40,""))</f>
        <v/>
      </c>
      <c r="L40" s="12">
        <f>IF(F40="","",IFERROR(F40-TODAY(),""))</f>
        <v/>
      </c>
      <c r="M40" s="9">
        <f>IF(COUNTA(A40:J40)=0,"",IF(COUNTBLANK(A40:J40)&gt;0,"Check missing fields",IF(COUNTIF($A$5:$A$104,A40)&gt;1,"Check duplicate reference",IF(F40&lt;E40,"Check date order",IF(AND(G40=Assumptions!$B$10,F40&lt;TODAY()),"Check past expiration",IF(AND(G40=Assumptions!$B$10,F40&gt;=TODAY(),F40&lt;=TODAY()+Assumptions!$B$5),"Review upcoming expiration","OK"))))))</f>
        <v/>
      </c>
    </row>
    <row r="41" ht="28" customHeight="1">
      <c r="A41" s="18" t="n"/>
      <c r="B41" s="19" t="n"/>
      <c r="C41" s="19" t="n"/>
      <c r="D41" s="19" t="n"/>
      <c r="E41" s="20" t="n"/>
      <c r="F41" s="20" t="n"/>
      <c r="G41" s="18" t="n"/>
      <c r="H41" s="21" t="n"/>
      <c r="I41" s="19" t="n"/>
      <c r="J41" s="19" t="n"/>
      <c r="K41" s="8">
        <f>IF(OR(E41="",F41=""),"",IFERROR(F41-E41,""))</f>
        <v/>
      </c>
      <c r="L41" s="8">
        <f>IF(F41="","",IFERROR(F41-TODAY(),""))</f>
        <v/>
      </c>
      <c r="M41" s="5">
        <f>IF(COUNTA(A41:J41)=0,"",IF(COUNTBLANK(A41:J41)&gt;0,"Check missing fields",IF(COUNTIF($A$5:$A$104,A41)&gt;1,"Check duplicate reference",IF(F41&lt;E41,"Check date order",IF(AND(G41=Assumptions!$B$10,F41&lt;TODAY()),"Check past expiration",IF(AND(G41=Assumptions!$B$10,F41&gt;=TODAY(),F41&lt;=TODAY()+Assumptions!$B$5),"Review upcoming expiration","OK"))))))</f>
        <v/>
      </c>
    </row>
    <row r="42" ht="28" customHeight="1">
      <c r="A42" s="18" t="n"/>
      <c r="B42" s="19" t="n"/>
      <c r="C42" s="19" t="n"/>
      <c r="D42" s="19" t="n"/>
      <c r="E42" s="20" t="n"/>
      <c r="F42" s="20" t="n"/>
      <c r="G42" s="18" t="n"/>
      <c r="H42" s="21" t="n"/>
      <c r="I42" s="19" t="n"/>
      <c r="J42" s="19" t="n"/>
      <c r="K42" s="12">
        <f>IF(OR(E42="",F42=""),"",IFERROR(F42-E42,""))</f>
        <v/>
      </c>
      <c r="L42" s="12">
        <f>IF(F42="","",IFERROR(F42-TODAY(),""))</f>
        <v/>
      </c>
      <c r="M42" s="9">
        <f>IF(COUNTA(A42:J42)=0,"",IF(COUNTBLANK(A42:J42)&gt;0,"Check missing fields",IF(COUNTIF($A$5:$A$104,A42)&gt;1,"Check duplicate reference",IF(F42&lt;E42,"Check date order",IF(AND(G42=Assumptions!$B$10,F42&lt;TODAY()),"Check past expiration",IF(AND(G42=Assumptions!$B$10,F42&gt;=TODAY(),F42&lt;=TODAY()+Assumptions!$B$5),"Review upcoming expiration","OK"))))))</f>
        <v/>
      </c>
    </row>
    <row r="43" ht="28" customHeight="1">
      <c r="A43" s="18" t="n"/>
      <c r="B43" s="19" t="n"/>
      <c r="C43" s="19" t="n"/>
      <c r="D43" s="19" t="n"/>
      <c r="E43" s="20" t="n"/>
      <c r="F43" s="20" t="n"/>
      <c r="G43" s="18" t="n"/>
      <c r="H43" s="21" t="n"/>
      <c r="I43" s="19" t="n"/>
      <c r="J43" s="19" t="n"/>
      <c r="K43" s="8">
        <f>IF(OR(E43="",F43=""),"",IFERROR(F43-E43,""))</f>
        <v/>
      </c>
      <c r="L43" s="8">
        <f>IF(F43="","",IFERROR(F43-TODAY(),""))</f>
        <v/>
      </c>
      <c r="M43" s="5">
        <f>IF(COUNTA(A43:J43)=0,"",IF(COUNTBLANK(A43:J43)&gt;0,"Check missing fields",IF(COUNTIF($A$5:$A$104,A43)&gt;1,"Check duplicate reference",IF(F43&lt;E43,"Check date order",IF(AND(G43=Assumptions!$B$10,F43&lt;TODAY()),"Check past expiration",IF(AND(G43=Assumptions!$B$10,F43&gt;=TODAY(),F43&lt;=TODAY()+Assumptions!$B$5),"Review upcoming expiration","OK"))))))</f>
        <v/>
      </c>
    </row>
    <row r="44" ht="28" customHeight="1">
      <c r="A44" s="18" t="n"/>
      <c r="B44" s="19" t="n"/>
      <c r="C44" s="19" t="n"/>
      <c r="D44" s="19" t="n"/>
      <c r="E44" s="20" t="n"/>
      <c r="F44" s="20" t="n"/>
      <c r="G44" s="18" t="n"/>
      <c r="H44" s="21" t="n"/>
      <c r="I44" s="19" t="n"/>
      <c r="J44" s="19" t="n"/>
      <c r="K44" s="12">
        <f>IF(OR(E44="",F44=""),"",IFERROR(F44-E44,""))</f>
        <v/>
      </c>
      <c r="L44" s="12">
        <f>IF(F44="","",IFERROR(F44-TODAY(),""))</f>
        <v/>
      </c>
      <c r="M44" s="9">
        <f>IF(COUNTA(A44:J44)=0,"",IF(COUNTBLANK(A44:J44)&gt;0,"Check missing fields",IF(COUNTIF($A$5:$A$104,A44)&gt;1,"Check duplicate reference",IF(F44&lt;E44,"Check date order",IF(AND(G44=Assumptions!$B$10,F44&lt;TODAY()),"Check past expiration",IF(AND(G44=Assumptions!$B$10,F44&gt;=TODAY(),F44&lt;=TODAY()+Assumptions!$B$5),"Review upcoming expiration","OK"))))))</f>
        <v/>
      </c>
    </row>
    <row r="45" ht="28" customHeight="1">
      <c r="A45" s="18" t="n"/>
      <c r="B45" s="19" t="n"/>
      <c r="C45" s="19" t="n"/>
      <c r="D45" s="19" t="n"/>
      <c r="E45" s="20" t="n"/>
      <c r="F45" s="20" t="n"/>
      <c r="G45" s="18" t="n"/>
      <c r="H45" s="21" t="n"/>
      <c r="I45" s="19" t="n"/>
      <c r="J45" s="19" t="n"/>
      <c r="K45" s="8">
        <f>IF(OR(E45="",F45=""),"",IFERROR(F45-E45,""))</f>
        <v/>
      </c>
      <c r="L45" s="8">
        <f>IF(F45="","",IFERROR(F45-TODAY(),""))</f>
        <v/>
      </c>
      <c r="M45" s="5">
        <f>IF(COUNTA(A45:J45)=0,"",IF(COUNTBLANK(A45:J45)&gt;0,"Check missing fields",IF(COUNTIF($A$5:$A$104,A45)&gt;1,"Check duplicate reference",IF(F45&lt;E45,"Check date order",IF(AND(G45=Assumptions!$B$10,F45&lt;TODAY()),"Check past expiration",IF(AND(G45=Assumptions!$B$10,F45&gt;=TODAY(),F45&lt;=TODAY()+Assumptions!$B$5),"Review upcoming expiration","OK"))))))</f>
        <v/>
      </c>
    </row>
    <row r="46" ht="28" customHeight="1">
      <c r="A46" s="18" t="n"/>
      <c r="B46" s="19" t="n"/>
      <c r="C46" s="19" t="n"/>
      <c r="D46" s="19" t="n"/>
      <c r="E46" s="20" t="n"/>
      <c r="F46" s="20" t="n"/>
      <c r="G46" s="18" t="n"/>
      <c r="H46" s="21" t="n"/>
      <c r="I46" s="19" t="n"/>
      <c r="J46" s="19" t="n"/>
      <c r="K46" s="12">
        <f>IF(OR(E46="",F46=""),"",IFERROR(F46-E46,""))</f>
        <v/>
      </c>
      <c r="L46" s="12">
        <f>IF(F46="","",IFERROR(F46-TODAY(),""))</f>
        <v/>
      </c>
      <c r="M46" s="9">
        <f>IF(COUNTA(A46:J46)=0,"",IF(COUNTBLANK(A46:J46)&gt;0,"Check missing fields",IF(COUNTIF($A$5:$A$104,A46)&gt;1,"Check duplicate reference",IF(F46&lt;E46,"Check date order",IF(AND(G46=Assumptions!$B$10,F46&lt;TODAY()),"Check past expiration",IF(AND(G46=Assumptions!$B$10,F46&gt;=TODAY(),F46&lt;=TODAY()+Assumptions!$B$5),"Review upcoming expiration","OK"))))))</f>
        <v/>
      </c>
    </row>
    <row r="47" ht="28" customHeight="1">
      <c r="A47" s="18" t="n"/>
      <c r="B47" s="19" t="n"/>
      <c r="C47" s="19" t="n"/>
      <c r="D47" s="19" t="n"/>
      <c r="E47" s="20" t="n"/>
      <c r="F47" s="20" t="n"/>
      <c r="G47" s="18" t="n"/>
      <c r="H47" s="21" t="n"/>
      <c r="I47" s="19" t="n"/>
      <c r="J47" s="19" t="n"/>
      <c r="K47" s="8">
        <f>IF(OR(E47="",F47=""),"",IFERROR(F47-E47,""))</f>
        <v/>
      </c>
      <c r="L47" s="8">
        <f>IF(F47="","",IFERROR(F47-TODAY(),""))</f>
        <v/>
      </c>
      <c r="M47" s="5">
        <f>IF(COUNTA(A47:J47)=0,"",IF(COUNTBLANK(A47:J47)&gt;0,"Check missing fields",IF(COUNTIF($A$5:$A$104,A47)&gt;1,"Check duplicate reference",IF(F47&lt;E47,"Check date order",IF(AND(G47=Assumptions!$B$10,F47&lt;TODAY()),"Check past expiration",IF(AND(G47=Assumptions!$B$10,F47&gt;=TODAY(),F47&lt;=TODAY()+Assumptions!$B$5),"Review upcoming expiration","OK"))))))</f>
        <v/>
      </c>
    </row>
    <row r="48" ht="28" customHeight="1">
      <c r="A48" s="18" t="n"/>
      <c r="B48" s="19" t="n"/>
      <c r="C48" s="19" t="n"/>
      <c r="D48" s="19" t="n"/>
      <c r="E48" s="20" t="n"/>
      <c r="F48" s="20" t="n"/>
      <c r="G48" s="18" t="n"/>
      <c r="H48" s="21" t="n"/>
      <c r="I48" s="19" t="n"/>
      <c r="J48" s="19" t="n"/>
      <c r="K48" s="12">
        <f>IF(OR(E48="",F48=""),"",IFERROR(F48-E48,""))</f>
        <v/>
      </c>
      <c r="L48" s="12">
        <f>IF(F48="","",IFERROR(F48-TODAY(),""))</f>
        <v/>
      </c>
      <c r="M48" s="9">
        <f>IF(COUNTA(A48:J48)=0,"",IF(COUNTBLANK(A48:J48)&gt;0,"Check missing fields",IF(COUNTIF($A$5:$A$104,A48)&gt;1,"Check duplicate reference",IF(F48&lt;E48,"Check date order",IF(AND(G48=Assumptions!$B$10,F48&lt;TODAY()),"Check past expiration",IF(AND(G48=Assumptions!$B$10,F48&gt;=TODAY(),F48&lt;=TODAY()+Assumptions!$B$5),"Review upcoming expiration","OK"))))))</f>
        <v/>
      </c>
    </row>
    <row r="49" ht="28" customHeight="1">
      <c r="A49" s="18" t="n"/>
      <c r="B49" s="19" t="n"/>
      <c r="C49" s="19" t="n"/>
      <c r="D49" s="19" t="n"/>
      <c r="E49" s="20" t="n"/>
      <c r="F49" s="20" t="n"/>
      <c r="G49" s="18" t="n"/>
      <c r="H49" s="21" t="n"/>
      <c r="I49" s="19" t="n"/>
      <c r="J49" s="19" t="n"/>
      <c r="K49" s="8">
        <f>IF(OR(E49="",F49=""),"",IFERROR(F49-E49,""))</f>
        <v/>
      </c>
      <c r="L49" s="8">
        <f>IF(F49="","",IFERROR(F49-TODAY(),""))</f>
        <v/>
      </c>
      <c r="M49" s="5">
        <f>IF(COUNTA(A49:J49)=0,"",IF(COUNTBLANK(A49:J49)&gt;0,"Check missing fields",IF(COUNTIF($A$5:$A$104,A49)&gt;1,"Check duplicate reference",IF(F49&lt;E49,"Check date order",IF(AND(G49=Assumptions!$B$10,F49&lt;TODAY()),"Check past expiration",IF(AND(G49=Assumptions!$B$10,F49&gt;=TODAY(),F49&lt;=TODAY()+Assumptions!$B$5),"Review upcoming expiration","OK"))))))</f>
        <v/>
      </c>
    </row>
    <row r="50" ht="28" customHeight="1">
      <c r="A50" s="18" t="n"/>
      <c r="B50" s="19" t="n"/>
      <c r="C50" s="19" t="n"/>
      <c r="D50" s="19" t="n"/>
      <c r="E50" s="20" t="n"/>
      <c r="F50" s="20" t="n"/>
      <c r="G50" s="18" t="n"/>
      <c r="H50" s="21" t="n"/>
      <c r="I50" s="19" t="n"/>
      <c r="J50" s="19" t="n"/>
      <c r="K50" s="12">
        <f>IF(OR(E50="",F50=""),"",IFERROR(F50-E50,""))</f>
        <v/>
      </c>
      <c r="L50" s="12">
        <f>IF(F50="","",IFERROR(F50-TODAY(),""))</f>
        <v/>
      </c>
      <c r="M50" s="9">
        <f>IF(COUNTA(A50:J50)=0,"",IF(COUNTBLANK(A50:J50)&gt;0,"Check missing fields",IF(COUNTIF($A$5:$A$104,A50)&gt;1,"Check duplicate reference",IF(F50&lt;E50,"Check date order",IF(AND(G50=Assumptions!$B$10,F50&lt;TODAY()),"Check past expiration",IF(AND(G50=Assumptions!$B$10,F50&gt;=TODAY(),F50&lt;=TODAY()+Assumptions!$B$5),"Review upcoming expiration","OK"))))))</f>
        <v/>
      </c>
    </row>
    <row r="51" ht="28" customHeight="1">
      <c r="A51" s="18" t="n"/>
      <c r="B51" s="19" t="n"/>
      <c r="C51" s="19" t="n"/>
      <c r="D51" s="19" t="n"/>
      <c r="E51" s="20" t="n"/>
      <c r="F51" s="20" t="n"/>
      <c r="G51" s="18" t="n"/>
      <c r="H51" s="21" t="n"/>
      <c r="I51" s="19" t="n"/>
      <c r="J51" s="19" t="n"/>
      <c r="K51" s="8">
        <f>IF(OR(E51="",F51=""),"",IFERROR(F51-E51,""))</f>
        <v/>
      </c>
      <c r="L51" s="8">
        <f>IF(F51="","",IFERROR(F51-TODAY(),""))</f>
        <v/>
      </c>
      <c r="M51" s="5">
        <f>IF(COUNTA(A51:J51)=0,"",IF(COUNTBLANK(A51:J51)&gt;0,"Check missing fields",IF(COUNTIF($A$5:$A$104,A51)&gt;1,"Check duplicate reference",IF(F51&lt;E51,"Check date order",IF(AND(G51=Assumptions!$B$10,F51&lt;TODAY()),"Check past expiration",IF(AND(G51=Assumptions!$B$10,F51&gt;=TODAY(),F51&lt;=TODAY()+Assumptions!$B$5),"Review upcoming expiration","OK"))))))</f>
        <v/>
      </c>
    </row>
    <row r="52" ht="28" customHeight="1">
      <c r="A52" s="18" t="n"/>
      <c r="B52" s="19" t="n"/>
      <c r="C52" s="19" t="n"/>
      <c r="D52" s="19" t="n"/>
      <c r="E52" s="20" t="n"/>
      <c r="F52" s="20" t="n"/>
      <c r="G52" s="18" t="n"/>
      <c r="H52" s="21" t="n"/>
      <c r="I52" s="19" t="n"/>
      <c r="J52" s="19" t="n"/>
      <c r="K52" s="12">
        <f>IF(OR(E52="",F52=""),"",IFERROR(F52-E52,""))</f>
        <v/>
      </c>
      <c r="L52" s="12">
        <f>IF(F52="","",IFERROR(F52-TODAY(),""))</f>
        <v/>
      </c>
      <c r="M52" s="9">
        <f>IF(COUNTA(A52:J52)=0,"",IF(COUNTBLANK(A52:J52)&gt;0,"Check missing fields",IF(COUNTIF($A$5:$A$104,A52)&gt;1,"Check duplicate reference",IF(F52&lt;E52,"Check date order",IF(AND(G52=Assumptions!$B$10,F52&lt;TODAY()),"Check past expiration",IF(AND(G52=Assumptions!$B$10,F52&gt;=TODAY(),F52&lt;=TODAY()+Assumptions!$B$5),"Review upcoming expiration","OK"))))))</f>
        <v/>
      </c>
    </row>
    <row r="53" ht="28" customHeight="1">
      <c r="A53" s="18" t="n"/>
      <c r="B53" s="19" t="n"/>
      <c r="C53" s="19" t="n"/>
      <c r="D53" s="19" t="n"/>
      <c r="E53" s="20" t="n"/>
      <c r="F53" s="20" t="n"/>
      <c r="G53" s="18" t="n"/>
      <c r="H53" s="21" t="n"/>
      <c r="I53" s="19" t="n"/>
      <c r="J53" s="19" t="n"/>
      <c r="K53" s="8">
        <f>IF(OR(E53="",F53=""),"",IFERROR(F53-E53,""))</f>
        <v/>
      </c>
      <c r="L53" s="8">
        <f>IF(F53="","",IFERROR(F53-TODAY(),""))</f>
        <v/>
      </c>
      <c r="M53" s="5">
        <f>IF(COUNTA(A53:J53)=0,"",IF(COUNTBLANK(A53:J53)&gt;0,"Check missing fields",IF(COUNTIF($A$5:$A$104,A53)&gt;1,"Check duplicate reference",IF(F53&lt;E53,"Check date order",IF(AND(G53=Assumptions!$B$10,F53&lt;TODAY()),"Check past expiration",IF(AND(G53=Assumptions!$B$10,F53&gt;=TODAY(),F53&lt;=TODAY()+Assumptions!$B$5),"Review upcoming expiration","OK"))))))</f>
        <v/>
      </c>
    </row>
    <row r="54" ht="28" customHeight="1">
      <c r="A54" s="18" t="n"/>
      <c r="B54" s="19" t="n"/>
      <c r="C54" s="19" t="n"/>
      <c r="D54" s="19" t="n"/>
      <c r="E54" s="20" t="n"/>
      <c r="F54" s="20" t="n"/>
      <c r="G54" s="18" t="n"/>
      <c r="H54" s="21" t="n"/>
      <c r="I54" s="19" t="n"/>
      <c r="J54" s="19" t="n"/>
      <c r="K54" s="12">
        <f>IF(OR(E54="",F54=""),"",IFERROR(F54-E54,""))</f>
        <v/>
      </c>
      <c r="L54" s="12">
        <f>IF(F54="","",IFERROR(F54-TODAY(),""))</f>
        <v/>
      </c>
      <c r="M54" s="9">
        <f>IF(COUNTA(A54:J54)=0,"",IF(COUNTBLANK(A54:J54)&gt;0,"Check missing fields",IF(COUNTIF($A$5:$A$104,A54)&gt;1,"Check duplicate reference",IF(F54&lt;E54,"Check date order",IF(AND(G54=Assumptions!$B$10,F54&lt;TODAY()),"Check past expiration",IF(AND(G54=Assumptions!$B$10,F54&gt;=TODAY(),F54&lt;=TODAY()+Assumptions!$B$5),"Review upcoming expiration","OK"))))))</f>
        <v/>
      </c>
    </row>
    <row r="55" ht="28" customHeight="1">
      <c r="A55" s="18" t="n"/>
      <c r="B55" s="19" t="n"/>
      <c r="C55" s="19" t="n"/>
      <c r="D55" s="19" t="n"/>
      <c r="E55" s="20" t="n"/>
      <c r="F55" s="20" t="n"/>
      <c r="G55" s="18" t="n"/>
      <c r="H55" s="21" t="n"/>
      <c r="I55" s="19" t="n"/>
      <c r="J55" s="19" t="n"/>
      <c r="K55" s="8">
        <f>IF(OR(E55="",F55=""),"",IFERROR(F55-E55,""))</f>
        <v/>
      </c>
      <c r="L55" s="8">
        <f>IF(F55="","",IFERROR(F55-TODAY(),""))</f>
        <v/>
      </c>
      <c r="M55" s="5">
        <f>IF(COUNTA(A55:J55)=0,"",IF(COUNTBLANK(A55:J55)&gt;0,"Check missing fields",IF(COUNTIF($A$5:$A$104,A55)&gt;1,"Check duplicate reference",IF(F55&lt;E55,"Check date order",IF(AND(G55=Assumptions!$B$10,F55&lt;TODAY()),"Check past expiration",IF(AND(G55=Assumptions!$B$10,F55&gt;=TODAY(),F55&lt;=TODAY()+Assumptions!$B$5),"Review upcoming expiration","OK"))))))</f>
        <v/>
      </c>
    </row>
    <row r="56" ht="28" customHeight="1">
      <c r="A56" s="18" t="n"/>
      <c r="B56" s="19" t="n"/>
      <c r="C56" s="19" t="n"/>
      <c r="D56" s="19" t="n"/>
      <c r="E56" s="20" t="n"/>
      <c r="F56" s="20" t="n"/>
      <c r="G56" s="18" t="n"/>
      <c r="H56" s="21" t="n"/>
      <c r="I56" s="19" t="n"/>
      <c r="J56" s="19" t="n"/>
      <c r="K56" s="12">
        <f>IF(OR(E56="",F56=""),"",IFERROR(F56-E56,""))</f>
        <v/>
      </c>
      <c r="L56" s="12">
        <f>IF(F56="","",IFERROR(F56-TODAY(),""))</f>
        <v/>
      </c>
      <c r="M56" s="9">
        <f>IF(COUNTA(A56:J56)=0,"",IF(COUNTBLANK(A56:J56)&gt;0,"Check missing fields",IF(COUNTIF($A$5:$A$104,A56)&gt;1,"Check duplicate reference",IF(F56&lt;E56,"Check date order",IF(AND(G56=Assumptions!$B$10,F56&lt;TODAY()),"Check past expiration",IF(AND(G56=Assumptions!$B$10,F56&gt;=TODAY(),F56&lt;=TODAY()+Assumptions!$B$5),"Review upcoming expiration","OK"))))))</f>
        <v/>
      </c>
    </row>
    <row r="57" ht="28" customHeight="1">
      <c r="A57" s="18" t="n"/>
      <c r="B57" s="19" t="n"/>
      <c r="C57" s="19" t="n"/>
      <c r="D57" s="19" t="n"/>
      <c r="E57" s="20" t="n"/>
      <c r="F57" s="20" t="n"/>
      <c r="G57" s="18" t="n"/>
      <c r="H57" s="21" t="n"/>
      <c r="I57" s="19" t="n"/>
      <c r="J57" s="19" t="n"/>
      <c r="K57" s="8">
        <f>IF(OR(E57="",F57=""),"",IFERROR(F57-E57,""))</f>
        <v/>
      </c>
      <c r="L57" s="8">
        <f>IF(F57="","",IFERROR(F57-TODAY(),""))</f>
        <v/>
      </c>
      <c r="M57" s="5">
        <f>IF(COUNTA(A57:J57)=0,"",IF(COUNTBLANK(A57:J57)&gt;0,"Check missing fields",IF(COUNTIF($A$5:$A$104,A57)&gt;1,"Check duplicate reference",IF(F57&lt;E57,"Check date order",IF(AND(G57=Assumptions!$B$10,F57&lt;TODAY()),"Check past expiration",IF(AND(G57=Assumptions!$B$10,F57&gt;=TODAY(),F57&lt;=TODAY()+Assumptions!$B$5),"Review upcoming expiration","OK"))))))</f>
        <v/>
      </c>
    </row>
    <row r="58" ht="28" customHeight="1">
      <c r="A58" s="18" t="n"/>
      <c r="B58" s="19" t="n"/>
      <c r="C58" s="19" t="n"/>
      <c r="D58" s="19" t="n"/>
      <c r="E58" s="20" t="n"/>
      <c r="F58" s="20" t="n"/>
      <c r="G58" s="18" t="n"/>
      <c r="H58" s="21" t="n"/>
      <c r="I58" s="19" t="n"/>
      <c r="J58" s="19" t="n"/>
      <c r="K58" s="12">
        <f>IF(OR(E58="",F58=""),"",IFERROR(F58-E58,""))</f>
        <v/>
      </c>
      <c r="L58" s="12">
        <f>IF(F58="","",IFERROR(F58-TODAY(),""))</f>
        <v/>
      </c>
      <c r="M58" s="9">
        <f>IF(COUNTA(A58:J58)=0,"",IF(COUNTBLANK(A58:J58)&gt;0,"Check missing fields",IF(COUNTIF($A$5:$A$104,A58)&gt;1,"Check duplicate reference",IF(F58&lt;E58,"Check date order",IF(AND(G58=Assumptions!$B$10,F58&lt;TODAY()),"Check past expiration",IF(AND(G58=Assumptions!$B$10,F58&gt;=TODAY(),F58&lt;=TODAY()+Assumptions!$B$5),"Review upcoming expiration","OK"))))))</f>
        <v/>
      </c>
    </row>
    <row r="59" ht="28" customHeight="1">
      <c r="A59" s="18" t="n"/>
      <c r="B59" s="19" t="n"/>
      <c r="C59" s="19" t="n"/>
      <c r="D59" s="19" t="n"/>
      <c r="E59" s="20" t="n"/>
      <c r="F59" s="20" t="n"/>
      <c r="G59" s="18" t="n"/>
      <c r="H59" s="21" t="n"/>
      <c r="I59" s="19" t="n"/>
      <c r="J59" s="19" t="n"/>
      <c r="K59" s="8">
        <f>IF(OR(E59="",F59=""),"",IFERROR(F59-E59,""))</f>
        <v/>
      </c>
      <c r="L59" s="8">
        <f>IF(F59="","",IFERROR(F59-TODAY(),""))</f>
        <v/>
      </c>
      <c r="M59" s="5">
        <f>IF(COUNTA(A59:J59)=0,"",IF(COUNTBLANK(A59:J59)&gt;0,"Check missing fields",IF(COUNTIF($A$5:$A$104,A59)&gt;1,"Check duplicate reference",IF(F59&lt;E59,"Check date order",IF(AND(G59=Assumptions!$B$10,F59&lt;TODAY()),"Check past expiration",IF(AND(G59=Assumptions!$B$10,F59&gt;=TODAY(),F59&lt;=TODAY()+Assumptions!$B$5),"Review upcoming expiration","OK"))))))</f>
        <v/>
      </c>
    </row>
    <row r="60" ht="28" customHeight="1">
      <c r="A60" s="18" t="n"/>
      <c r="B60" s="19" t="n"/>
      <c r="C60" s="19" t="n"/>
      <c r="D60" s="19" t="n"/>
      <c r="E60" s="20" t="n"/>
      <c r="F60" s="20" t="n"/>
      <c r="G60" s="18" t="n"/>
      <c r="H60" s="21" t="n"/>
      <c r="I60" s="19" t="n"/>
      <c r="J60" s="19" t="n"/>
      <c r="K60" s="12">
        <f>IF(OR(E60="",F60=""),"",IFERROR(F60-E60,""))</f>
        <v/>
      </c>
      <c r="L60" s="12">
        <f>IF(F60="","",IFERROR(F60-TODAY(),""))</f>
        <v/>
      </c>
      <c r="M60" s="9">
        <f>IF(COUNTA(A60:J60)=0,"",IF(COUNTBLANK(A60:J60)&gt;0,"Check missing fields",IF(COUNTIF($A$5:$A$104,A60)&gt;1,"Check duplicate reference",IF(F60&lt;E60,"Check date order",IF(AND(G60=Assumptions!$B$10,F60&lt;TODAY()),"Check past expiration",IF(AND(G60=Assumptions!$B$10,F60&gt;=TODAY(),F60&lt;=TODAY()+Assumptions!$B$5),"Review upcoming expiration","OK"))))))</f>
        <v/>
      </c>
    </row>
    <row r="61" ht="28" customHeight="1">
      <c r="A61" s="18" t="n"/>
      <c r="B61" s="19" t="n"/>
      <c r="C61" s="19" t="n"/>
      <c r="D61" s="19" t="n"/>
      <c r="E61" s="20" t="n"/>
      <c r="F61" s="20" t="n"/>
      <c r="G61" s="18" t="n"/>
      <c r="H61" s="21" t="n"/>
      <c r="I61" s="19" t="n"/>
      <c r="J61" s="19" t="n"/>
      <c r="K61" s="8">
        <f>IF(OR(E61="",F61=""),"",IFERROR(F61-E61,""))</f>
        <v/>
      </c>
      <c r="L61" s="8">
        <f>IF(F61="","",IFERROR(F61-TODAY(),""))</f>
        <v/>
      </c>
      <c r="M61" s="5">
        <f>IF(COUNTA(A61:J61)=0,"",IF(COUNTBLANK(A61:J61)&gt;0,"Check missing fields",IF(COUNTIF($A$5:$A$104,A61)&gt;1,"Check duplicate reference",IF(F61&lt;E61,"Check date order",IF(AND(G61=Assumptions!$B$10,F61&lt;TODAY()),"Check past expiration",IF(AND(G61=Assumptions!$B$10,F61&gt;=TODAY(),F61&lt;=TODAY()+Assumptions!$B$5),"Review upcoming expiration","OK"))))))</f>
        <v/>
      </c>
    </row>
    <row r="62" ht="28" customHeight="1">
      <c r="A62" s="18" t="n"/>
      <c r="B62" s="19" t="n"/>
      <c r="C62" s="19" t="n"/>
      <c r="D62" s="19" t="n"/>
      <c r="E62" s="20" t="n"/>
      <c r="F62" s="20" t="n"/>
      <c r="G62" s="18" t="n"/>
      <c r="H62" s="21" t="n"/>
      <c r="I62" s="19" t="n"/>
      <c r="J62" s="19" t="n"/>
      <c r="K62" s="12">
        <f>IF(OR(E62="",F62=""),"",IFERROR(F62-E62,""))</f>
        <v/>
      </c>
      <c r="L62" s="12">
        <f>IF(F62="","",IFERROR(F62-TODAY(),""))</f>
        <v/>
      </c>
      <c r="M62" s="9">
        <f>IF(COUNTA(A62:J62)=0,"",IF(COUNTBLANK(A62:J62)&gt;0,"Check missing fields",IF(COUNTIF($A$5:$A$104,A62)&gt;1,"Check duplicate reference",IF(F62&lt;E62,"Check date order",IF(AND(G62=Assumptions!$B$10,F62&lt;TODAY()),"Check past expiration",IF(AND(G62=Assumptions!$B$10,F62&gt;=TODAY(),F62&lt;=TODAY()+Assumptions!$B$5),"Review upcoming expiration","OK"))))))</f>
        <v/>
      </c>
    </row>
    <row r="63" ht="28" customHeight="1">
      <c r="A63" s="18" t="n"/>
      <c r="B63" s="19" t="n"/>
      <c r="C63" s="19" t="n"/>
      <c r="D63" s="19" t="n"/>
      <c r="E63" s="20" t="n"/>
      <c r="F63" s="20" t="n"/>
      <c r="G63" s="18" t="n"/>
      <c r="H63" s="21" t="n"/>
      <c r="I63" s="19" t="n"/>
      <c r="J63" s="19" t="n"/>
      <c r="K63" s="8">
        <f>IF(OR(E63="",F63=""),"",IFERROR(F63-E63,""))</f>
        <v/>
      </c>
      <c r="L63" s="8">
        <f>IF(F63="","",IFERROR(F63-TODAY(),""))</f>
        <v/>
      </c>
      <c r="M63" s="5">
        <f>IF(COUNTA(A63:J63)=0,"",IF(COUNTBLANK(A63:J63)&gt;0,"Check missing fields",IF(COUNTIF($A$5:$A$104,A63)&gt;1,"Check duplicate reference",IF(F63&lt;E63,"Check date order",IF(AND(G63=Assumptions!$B$10,F63&lt;TODAY()),"Check past expiration",IF(AND(G63=Assumptions!$B$10,F63&gt;=TODAY(),F63&lt;=TODAY()+Assumptions!$B$5),"Review upcoming expiration","OK"))))))</f>
        <v/>
      </c>
    </row>
    <row r="64" ht="28" customHeight="1">
      <c r="A64" s="18" t="n"/>
      <c r="B64" s="19" t="n"/>
      <c r="C64" s="19" t="n"/>
      <c r="D64" s="19" t="n"/>
      <c r="E64" s="20" t="n"/>
      <c r="F64" s="20" t="n"/>
      <c r="G64" s="18" t="n"/>
      <c r="H64" s="21" t="n"/>
      <c r="I64" s="19" t="n"/>
      <c r="J64" s="19" t="n"/>
      <c r="K64" s="12">
        <f>IF(OR(E64="",F64=""),"",IFERROR(F64-E64,""))</f>
        <v/>
      </c>
      <c r="L64" s="12">
        <f>IF(F64="","",IFERROR(F64-TODAY(),""))</f>
        <v/>
      </c>
      <c r="M64" s="9">
        <f>IF(COUNTA(A64:J64)=0,"",IF(COUNTBLANK(A64:J64)&gt;0,"Check missing fields",IF(COUNTIF($A$5:$A$104,A64)&gt;1,"Check duplicate reference",IF(F64&lt;E64,"Check date order",IF(AND(G64=Assumptions!$B$10,F64&lt;TODAY()),"Check past expiration",IF(AND(G64=Assumptions!$B$10,F64&gt;=TODAY(),F64&lt;=TODAY()+Assumptions!$B$5),"Review upcoming expiration","OK"))))))</f>
        <v/>
      </c>
    </row>
    <row r="65" ht="28" customHeight="1">
      <c r="A65" s="18" t="n"/>
      <c r="B65" s="19" t="n"/>
      <c r="C65" s="19" t="n"/>
      <c r="D65" s="19" t="n"/>
      <c r="E65" s="20" t="n"/>
      <c r="F65" s="20" t="n"/>
      <c r="G65" s="18" t="n"/>
      <c r="H65" s="21" t="n"/>
      <c r="I65" s="19" t="n"/>
      <c r="J65" s="19" t="n"/>
      <c r="K65" s="8">
        <f>IF(OR(E65="",F65=""),"",IFERROR(F65-E65,""))</f>
        <v/>
      </c>
      <c r="L65" s="8">
        <f>IF(F65="","",IFERROR(F65-TODAY(),""))</f>
        <v/>
      </c>
      <c r="M65" s="5">
        <f>IF(COUNTA(A65:J65)=0,"",IF(COUNTBLANK(A65:J65)&gt;0,"Check missing fields",IF(COUNTIF($A$5:$A$104,A65)&gt;1,"Check duplicate reference",IF(F65&lt;E65,"Check date order",IF(AND(G65=Assumptions!$B$10,F65&lt;TODAY()),"Check past expiration",IF(AND(G65=Assumptions!$B$10,F65&gt;=TODAY(),F65&lt;=TODAY()+Assumptions!$B$5),"Review upcoming expiration","OK"))))))</f>
        <v/>
      </c>
    </row>
    <row r="66" ht="28" customHeight="1">
      <c r="A66" s="18" t="n"/>
      <c r="B66" s="19" t="n"/>
      <c r="C66" s="19" t="n"/>
      <c r="D66" s="19" t="n"/>
      <c r="E66" s="20" t="n"/>
      <c r="F66" s="20" t="n"/>
      <c r="G66" s="18" t="n"/>
      <c r="H66" s="21" t="n"/>
      <c r="I66" s="19" t="n"/>
      <c r="J66" s="19" t="n"/>
      <c r="K66" s="12">
        <f>IF(OR(E66="",F66=""),"",IFERROR(F66-E66,""))</f>
        <v/>
      </c>
      <c r="L66" s="12">
        <f>IF(F66="","",IFERROR(F66-TODAY(),""))</f>
        <v/>
      </c>
      <c r="M66" s="9">
        <f>IF(COUNTA(A66:J66)=0,"",IF(COUNTBLANK(A66:J66)&gt;0,"Check missing fields",IF(COUNTIF($A$5:$A$104,A66)&gt;1,"Check duplicate reference",IF(F66&lt;E66,"Check date order",IF(AND(G66=Assumptions!$B$10,F66&lt;TODAY()),"Check past expiration",IF(AND(G66=Assumptions!$B$10,F66&gt;=TODAY(),F66&lt;=TODAY()+Assumptions!$B$5),"Review upcoming expiration","OK"))))))</f>
        <v/>
      </c>
    </row>
    <row r="67" ht="28" customHeight="1">
      <c r="A67" s="18" t="n"/>
      <c r="B67" s="19" t="n"/>
      <c r="C67" s="19" t="n"/>
      <c r="D67" s="19" t="n"/>
      <c r="E67" s="20" t="n"/>
      <c r="F67" s="20" t="n"/>
      <c r="G67" s="18" t="n"/>
      <c r="H67" s="21" t="n"/>
      <c r="I67" s="19" t="n"/>
      <c r="J67" s="19" t="n"/>
      <c r="K67" s="8">
        <f>IF(OR(E67="",F67=""),"",IFERROR(F67-E67,""))</f>
        <v/>
      </c>
      <c r="L67" s="8">
        <f>IF(F67="","",IFERROR(F67-TODAY(),""))</f>
        <v/>
      </c>
      <c r="M67" s="5">
        <f>IF(COUNTA(A67:J67)=0,"",IF(COUNTBLANK(A67:J67)&gt;0,"Check missing fields",IF(COUNTIF($A$5:$A$104,A67)&gt;1,"Check duplicate reference",IF(F67&lt;E67,"Check date order",IF(AND(G67=Assumptions!$B$10,F67&lt;TODAY()),"Check past expiration",IF(AND(G67=Assumptions!$B$10,F67&gt;=TODAY(),F67&lt;=TODAY()+Assumptions!$B$5),"Review upcoming expiration","OK"))))))</f>
        <v/>
      </c>
    </row>
    <row r="68" ht="28" customHeight="1">
      <c r="A68" s="18" t="n"/>
      <c r="B68" s="19" t="n"/>
      <c r="C68" s="19" t="n"/>
      <c r="D68" s="19" t="n"/>
      <c r="E68" s="20" t="n"/>
      <c r="F68" s="20" t="n"/>
      <c r="G68" s="18" t="n"/>
      <c r="H68" s="21" t="n"/>
      <c r="I68" s="19" t="n"/>
      <c r="J68" s="19" t="n"/>
      <c r="K68" s="12">
        <f>IF(OR(E68="",F68=""),"",IFERROR(F68-E68,""))</f>
        <v/>
      </c>
      <c r="L68" s="12">
        <f>IF(F68="","",IFERROR(F68-TODAY(),""))</f>
        <v/>
      </c>
      <c r="M68" s="9">
        <f>IF(COUNTA(A68:J68)=0,"",IF(COUNTBLANK(A68:J68)&gt;0,"Check missing fields",IF(COUNTIF($A$5:$A$104,A68)&gt;1,"Check duplicate reference",IF(F68&lt;E68,"Check date order",IF(AND(G68=Assumptions!$B$10,F68&lt;TODAY()),"Check past expiration",IF(AND(G68=Assumptions!$B$10,F68&gt;=TODAY(),F68&lt;=TODAY()+Assumptions!$B$5),"Review upcoming expiration","OK"))))))</f>
        <v/>
      </c>
    </row>
    <row r="69" ht="28" customHeight="1">
      <c r="A69" s="18" t="n"/>
      <c r="B69" s="19" t="n"/>
      <c r="C69" s="19" t="n"/>
      <c r="D69" s="19" t="n"/>
      <c r="E69" s="20" t="n"/>
      <c r="F69" s="20" t="n"/>
      <c r="G69" s="18" t="n"/>
      <c r="H69" s="21" t="n"/>
      <c r="I69" s="19" t="n"/>
      <c r="J69" s="19" t="n"/>
      <c r="K69" s="8">
        <f>IF(OR(E69="",F69=""),"",IFERROR(F69-E69,""))</f>
        <v/>
      </c>
      <c r="L69" s="8">
        <f>IF(F69="","",IFERROR(F69-TODAY(),""))</f>
        <v/>
      </c>
      <c r="M69" s="5">
        <f>IF(COUNTA(A69:J69)=0,"",IF(COUNTBLANK(A69:J69)&gt;0,"Check missing fields",IF(COUNTIF($A$5:$A$104,A69)&gt;1,"Check duplicate reference",IF(F69&lt;E69,"Check date order",IF(AND(G69=Assumptions!$B$10,F69&lt;TODAY()),"Check past expiration",IF(AND(G69=Assumptions!$B$10,F69&gt;=TODAY(),F69&lt;=TODAY()+Assumptions!$B$5),"Review upcoming expiration","OK"))))))</f>
        <v/>
      </c>
    </row>
    <row r="70" ht="28" customHeight="1">
      <c r="A70" s="18" t="n"/>
      <c r="B70" s="19" t="n"/>
      <c r="C70" s="19" t="n"/>
      <c r="D70" s="19" t="n"/>
      <c r="E70" s="20" t="n"/>
      <c r="F70" s="20" t="n"/>
      <c r="G70" s="18" t="n"/>
      <c r="H70" s="21" t="n"/>
      <c r="I70" s="19" t="n"/>
      <c r="J70" s="19" t="n"/>
      <c r="K70" s="12">
        <f>IF(OR(E70="",F70=""),"",IFERROR(F70-E70,""))</f>
        <v/>
      </c>
      <c r="L70" s="12">
        <f>IF(F70="","",IFERROR(F70-TODAY(),""))</f>
        <v/>
      </c>
      <c r="M70" s="9">
        <f>IF(COUNTA(A70:J70)=0,"",IF(COUNTBLANK(A70:J70)&gt;0,"Check missing fields",IF(COUNTIF($A$5:$A$104,A70)&gt;1,"Check duplicate reference",IF(F70&lt;E70,"Check date order",IF(AND(G70=Assumptions!$B$10,F70&lt;TODAY()),"Check past expiration",IF(AND(G70=Assumptions!$B$10,F70&gt;=TODAY(),F70&lt;=TODAY()+Assumptions!$B$5),"Review upcoming expiration","OK"))))))</f>
        <v/>
      </c>
    </row>
    <row r="71" ht="28" customHeight="1">
      <c r="A71" s="18" t="n"/>
      <c r="B71" s="19" t="n"/>
      <c r="C71" s="19" t="n"/>
      <c r="D71" s="19" t="n"/>
      <c r="E71" s="20" t="n"/>
      <c r="F71" s="20" t="n"/>
      <c r="G71" s="18" t="n"/>
      <c r="H71" s="21" t="n"/>
      <c r="I71" s="19" t="n"/>
      <c r="J71" s="19" t="n"/>
      <c r="K71" s="8">
        <f>IF(OR(E71="",F71=""),"",IFERROR(F71-E71,""))</f>
        <v/>
      </c>
      <c r="L71" s="8">
        <f>IF(F71="","",IFERROR(F71-TODAY(),""))</f>
        <v/>
      </c>
      <c r="M71" s="5">
        <f>IF(COUNTA(A71:J71)=0,"",IF(COUNTBLANK(A71:J71)&gt;0,"Check missing fields",IF(COUNTIF($A$5:$A$104,A71)&gt;1,"Check duplicate reference",IF(F71&lt;E71,"Check date order",IF(AND(G71=Assumptions!$B$10,F71&lt;TODAY()),"Check past expiration",IF(AND(G71=Assumptions!$B$10,F71&gt;=TODAY(),F71&lt;=TODAY()+Assumptions!$B$5),"Review upcoming expiration","OK"))))))</f>
        <v/>
      </c>
    </row>
    <row r="72" ht="28" customHeight="1">
      <c r="A72" s="18" t="n"/>
      <c r="B72" s="19" t="n"/>
      <c r="C72" s="19" t="n"/>
      <c r="D72" s="19" t="n"/>
      <c r="E72" s="20" t="n"/>
      <c r="F72" s="20" t="n"/>
      <c r="G72" s="18" t="n"/>
      <c r="H72" s="21" t="n"/>
      <c r="I72" s="19" t="n"/>
      <c r="J72" s="19" t="n"/>
      <c r="K72" s="12">
        <f>IF(OR(E72="",F72=""),"",IFERROR(F72-E72,""))</f>
        <v/>
      </c>
      <c r="L72" s="12">
        <f>IF(F72="","",IFERROR(F72-TODAY(),""))</f>
        <v/>
      </c>
      <c r="M72" s="9">
        <f>IF(COUNTA(A72:J72)=0,"",IF(COUNTBLANK(A72:J72)&gt;0,"Check missing fields",IF(COUNTIF($A$5:$A$104,A72)&gt;1,"Check duplicate reference",IF(F72&lt;E72,"Check date order",IF(AND(G72=Assumptions!$B$10,F72&lt;TODAY()),"Check past expiration",IF(AND(G72=Assumptions!$B$10,F72&gt;=TODAY(),F72&lt;=TODAY()+Assumptions!$B$5),"Review upcoming expiration","OK"))))))</f>
        <v/>
      </c>
    </row>
    <row r="73" ht="28" customHeight="1">
      <c r="A73" s="18" t="n"/>
      <c r="B73" s="19" t="n"/>
      <c r="C73" s="19" t="n"/>
      <c r="D73" s="19" t="n"/>
      <c r="E73" s="20" t="n"/>
      <c r="F73" s="20" t="n"/>
      <c r="G73" s="18" t="n"/>
      <c r="H73" s="21" t="n"/>
      <c r="I73" s="19" t="n"/>
      <c r="J73" s="19" t="n"/>
      <c r="K73" s="8">
        <f>IF(OR(E73="",F73=""),"",IFERROR(F73-E73,""))</f>
        <v/>
      </c>
      <c r="L73" s="8">
        <f>IF(F73="","",IFERROR(F73-TODAY(),""))</f>
        <v/>
      </c>
      <c r="M73" s="5">
        <f>IF(COUNTA(A73:J73)=0,"",IF(COUNTBLANK(A73:J73)&gt;0,"Check missing fields",IF(COUNTIF($A$5:$A$104,A73)&gt;1,"Check duplicate reference",IF(F73&lt;E73,"Check date order",IF(AND(G73=Assumptions!$B$10,F73&lt;TODAY()),"Check past expiration",IF(AND(G73=Assumptions!$B$10,F73&gt;=TODAY(),F73&lt;=TODAY()+Assumptions!$B$5),"Review upcoming expiration","OK"))))))</f>
        <v/>
      </c>
    </row>
    <row r="74" ht="28" customHeight="1">
      <c r="A74" s="18" t="n"/>
      <c r="B74" s="19" t="n"/>
      <c r="C74" s="19" t="n"/>
      <c r="D74" s="19" t="n"/>
      <c r="E74" s="20" t="n"/>
      <c r="F74" s="20" t="n"/>
      <c r="G74" s="18" t="n"/>
      <c r="H74" s="21" t="n"/>
      <c r="I74" s="19" t="n"/>
      <c r="J74" s="19" t="n"/>
      <c r="K74" s="12">
        <f>IF(OR(E74="",F74=""),"",IFERROR(F74-E74,""))</f>
        <v/>
      </c>
      <c r="L74" s="12">
        <f>IF(F74="","",IFERROR(F74-TODAY(),""))</f>
        <v/>
      </c>
      <c r="M74" s="9">
        <f>IF(COUNTA(A74:J74)=0,"",IF(COUNTBLANK(A74:J74)&gt;0,"Check missing fields",IF(COUNTIF($A$5:$A$104,A74)&gt;1,"Check duplicate reference",IF(F74&lt;E74,"Check date order",IF(AND(G74=Assumptions!$B$10,F74&lt;TODAY()),"Check past expiration",IF(AND(G74=Assumptions!$B$10,F74&gt;=TODAY(),F74&lt;=TODAY()+Assumptions!$B$5),"Review upcoming expiration","OK"))))))</f>
        <v/>
      </c>
    </row>
    <row r="75" ht="28" customHeight="1">
      <c r="A75" s="18" t="n"/>
      <c r="B75" s="19" t="n"/>
      <c r="C75" s="19" t="n"/>
      <c r="D75" s="19" t="n"/>
      <c r="E75" s="20" t="n"/>
      <c r="F75" s="20" t="n"/>
      <c r="G75" s="18" t="n"/>
      <c r="H75" s="21" t="n"/>
      <c r="I75" s="19" t="n"/>
      <c r="J75" s="19" t="n"/>
      <c r="K75" s="8">
        <f>IF(OR(E75="",F75=""),"",IFERROR(F75-E75,""))</f>
        <v/>
      </c>
      <c r="L75" s="8">
        <f>IF(F75="","",IFERROR(F75-TODAY(),""))</f>
        <v/>
      </c>
      <c r="M75" s="5">
        <f>IF(COUNTA(A75:J75)=0,"",IF(COUNTBLANK(A75:J75)&gt;0,"Check missing fields",IF(COUNTIF($A$5:$A$104,A75)&gt;1,"Check duplicate reference",IF(F75&lt;E75,"Check date order",IF(AND(G75=Assumptions!$B$10,F75&lt;TODAY()),"Check past expiration",IF(AND(G75=Assumptions!$B$10,F75&gt;=TODAY(),F75&lt;=TODAY()+Assumptions!$B$5),"Review upcoming expiration","OK"))))))</f>
        <v/>
      </c>
    </row>
    <row r="76" ht="28" customHeight="1">
      <c r="A76" s="18" t="n"/>
      <c r="B76" s="19" t="n"/>
      <c r="C76" s="19" t="n"/>
      <c r="D76" s="19" t="n"/>
      <c r="E76" s="20" t="n"/>
      <c r="F76" s="20" t="n"/>
      <c r="G76" s="18" t="n"/>
      <c r="H76" s="21" t="n"/>
      <c r="I76" s="19" t="n"/>
      <c r="J76" s="19" t="n"/>
      <c r="K76" s="12">
        <f>IF(OR(E76="",F76=""),"",IFERROR(F76-E76,""))</f>
        <v/>
      </c>
      <c r="L76" s="12">
        <f>IF(F76="","",IFERROR(F76-TODAY(),""))</f>
        <v/>
      </c>
      <c r="M76" s="9">
        <f>IF(COUNTA(A76:J76)=0,"",IF(COUNTBLANK(A76:J76)&gt;0,"Check missing fields",IF(COUNTIF($A$5:$A$104,A76)&gt;1,"Check duplicate reference",IF(F76&lt;E76,"Check date order",IF(AND(G76=Assumptions!$B$10,F76&lt;TODAY()),"Check past expiration",IF(AND(G76=Assumptions!$B$10,F76&gt;=TODAY(),F76&lt;=TODAY()+Assumptions!$B$5),"Review upcoming expiration","OK"))))))</f>
        <v/>
      </c>
    </row>
    <row r="77" ht="28" customHeight="1">
      <c r="A77" s="18" t="n"/>
      <c r="B77" s="19" t="n"/>
      <c r="C77" s="19" t="n"/>
      <c r="D77" s="19" t="n"/>
      <c r="E77" s="20" t="n"/>
      <c r="F77" s="20" t="n"/>
      <c r="G77" s="18" t="n"/>
      <c r="H77" s="21" t="n"/>
      <c r="I77" s="19" t="n"/>
      <c r="J77" s="19" t="n"/>
      <c r="K77" s="8">
        <f>IF(OR(E77="",F77=""),"",IFERROR(F77-E77,""))</f>
        <v/>
      </c>
      <c r="L77" s="8">
        <f>IF(F77="","",IFERROR(F77-TODAY(),""))</f>
        <v/>
      </c>
      <c r="M77" s="5">
        <f>IF(COUNTA(A77:J77)=0,"",IF(COUNTBLANK(A77:J77)&gt;0,"Check missing fields",IF(COUNTIF($A$5:$A$104,A77)&gt;1,"Check duplicate reference",IF(F77&lt;E77,"Check date order",IF(AND(G77=Assumptions!$B$10,F77&lt;TODAY()),"Check past expiration",IF(AND(G77=Assumptions!$B$10,F77&gt;=TODAY(),F77&lt;=TODAY()+Assumptions!$B$5),"Review upcoming expiration","OK"))))))</f>
        <v/>
      </c>
    </row>
    <row r="78" ht="28" customHeight="1">
      <c r="A78" s="18" t="n"/>
      <c r="B78" s="19" t="n"/>
      <c r="C78" s="19" t="n"/>
      <c r="D78" s="19" t="n"/>
      <c r="E78" s="20" t="n"/>
      <c r="F78" s="20" t="n"/>
      <c r="G78" s="18" t="n"/>
      <c r="H78" s="21" t="n"/>
      <c r="I78" s="19" t="n"/>
      <c r="J78" s="19" t="n"/>
      <c r="K78" s="12">
        <f>IF(OR(E78="",F78=""),"",IFERROR(F78-E78,""))</f>
        <v/>
      </c>
      <c r="L78" s="12">
        <f>IF(F78="","",IFERROR(F78-TODAY(),""))</f>
        <v/>
      </c>
      <c r="M78" s="9">
        <f>IF(COUNTA(A78:J78)=0,"",IF(COUNTBLANK(A78:J78)&gt;0,"Check missing fields",IF(COUNTIF($A$5:$A$104,A78)&gt;1,"Check duplicate reference",IF(F78&lt;E78,"Check date order",IF(AND(G78=Assumptions!$B$10,F78&lt;TODAY()),"Check past expiration",IF(AND(G78=Assumptions!$B$10,F78&gt;=TODAY(),F78&lt;=TODAY()+Assumptions!$B$5),"Review upcoming expiration","OK"))))))</f>
        <v/>
      </c>
    </row>
    <row r="79" ht="28" customHeight="1">
      <c r="A79" s="18" t="n"/>
      <c r="B79" s="19" t="n"/>
      <c r="C79" s="19" t="n"/>
      <c r="D79" s="19" t="n"/>
      <c r="E79" s="20" t="n"/>
      <c r="F79" s="20" t="n"/>
      <c r="G79" s="18" t="n"/>
      <c r="H79" s="21" t="n"/>
      <c r="I79" s="19" t="n"/>
      <c r="J79" s="19" t="n"/>
      <c r="K79" s="8">
        <f>IF(OR(E79="",F79=""),"",IFERROR(F79-E79,""))</f>
        <v/>
      </c>
      <c r="L79" s="8">
        <f>IF(F79="","",IFERROR(F79-TODAY(),""))</f>
        <v/>
      </c>
      <c r="M79" s="5">
        <f>IF(COUNTA(A79:J79)=0,"",IF(COUNTBLANK(A79:J79)&gt;0,"Check missing fields",IF(COUNTIF($A$5:$A$104,A79)&gt;1,"Check duplicate reference",IF(F79&lt;E79,"Check date order",IF(AND(G79=Assumptions!$B$10,F79&lt;TODAY()),"Check past expiration",IF(AND(G79=Assumptions!$B$10,F79&gt;=TODAY(),F79&lt;=TODAY()+Assumptions!$B$5),"Review upcoming expiration","OK"))))))</f>
        <v/>
      </c>
    </row>
    <row r="80" ht="28" customHeight="1">
      <c r="A80" s="18" t="n"/>
      <c r="B80" s="19" t="n"/>
      <c r="C80" s="19" t="n"/>
      <c r="D80" s="19" t="n"/>
      <c r="E80" s="20" t="n"/>
      <c r="F80" s="20" t="n"/>
      <c r="G80" s="18" t="n"/>
      <c r="H80" s="21" t="n"/>
      <c r="I80" s="19" t="n"/>
      <c r="J80" s="19" t="n"/>
      <c r="K80" s="12">
        <f>IF(OR(E80="",F80=""),"",IFERROR(F80-E80,""))</f>
        <v/>
      </c>
      <c r="L80" s="12">
        <f>IF(F80="","",IFERROR(F80-TODAY(),""))</f>
        <v/>
      </c>
      <c r="M80" s="9">
        <f>IF(COUNTA(A80:J80)=0,"",IF(COUNTBLANK(A80:J80)&gt;0,"Check missing fields",IF(COUNTIF($A$5:$A$104,A80)&gt;1,"Check duplicate reference",IF(F80&lt;E80,"Check date order",IF(AND(G80=Assumptions!$B$10,F80&lt;TODAY()),"Check past expiration",IF(AND(G80=Assumptions!$B$10,F80&gt;=TODAY(),F80&lt;=TODAY()+Assumptions!$B$5),"Review upcoming expiration","OK"))))))</f>
        <v/>
      </c>
    </row>
    <row r="81" ht="28" customHeight="1">
      <c r="A81" s="18" t="n"/>
      <c r="B81" s="19" t="n"/>
      <c r="C81" s="19" t="n"/>
      <c r="D81" s="19" t="n"/>
      <c r="E81" s="20" t="n"/>
      <c r="F81" s="20" t="n"/>
      <c r="G81" s="18" t="n"/>
      <c r="H81" s="21" t="n"/>
      <c r="I81" s="19" t="n"/>
      <c r="J81" s="19" t="n"/>
      <c r="K81" s="8">
        <f>IF(OR(E81="",F81=""),"",IFERROR(F81-E81,""))</f>
        <v/>
      </c>
      <c r="L81" s="8">
        <f>IF(F81="","",IFERROR(F81-TODAY(),""))</f>
        <v/>
      </c>
      <c r="M81" s="5">
        <f>IF(COUNTA(A81:J81)=0,"",IF(COUNTBLANK(A81:J81)&gt;0,"Check missing fields",IF(COUNTIF($A$5:$A$104,A81)&gt;1,"Check duplicate reference",IF(F81&lt;E81,"Check date order",IF(AND(G81=Assumptions!$B$10,F81&lt;TODAY()),"Check past expiration",IF(AND(G81=Assumptions!$B$10,F81&gt;=TODAY(),F81&lt;=TODAY()+Assumptions!$B$5),"Review upcoming expiration","OK"))))))</f>
        <v/>
      </c>
    </row>
    <row r="82" ht="28" customHeight="1">
      <c r="A82" s="18" t="n"/>
      <c r="B82" s="19" t="n"/>
      <c r="C82" s="19" t="n"/>
      <c r="D82" s="19" t="n"/>
      <c r="E82" s="20" t="n"/>
      <c r="F82" s="20" t="n"/>
      <c r="G82" s="18" t="n"/>
      <c r="H82" s="21" t="n"/>
      <c r="I82" s="19" t="n"/>
      <c r="J82" s="19" t="n"/>
      <c r="K82" s="12">
        <f>IF(OR(E82="",F82=""),"",IFERROR(F82-E82,""))</f>
        <v/>
      </c>
      <c r="L82" s="12">
        <f>IF(F82="","",IFERROR(F82-TODAY(),""))</f>
        <v/>
      </c>
      <c r="M82" s="9">
        <f>IF(COUNTA(A82:J82)=0,"",IF(COUNTBLANK(A82:J82)&gt;0,"Check missing fields",IF(COUNTIF($A$5:$A$104,A82)&gt;1,"Check duplicate reference",IF(F82&lt;E82,"Check date order",IF(AND(G82=Assumptions!$B$10,F82&lt;TODAY()),"Check past expiration",IF(AND(G82=Assumptions!$B$10,F82&gt;=TODAY(),F82&lt;=TODAY()+Assumptions!$B$5),"Review upcoming expiration","OK"))))))</f>
        <v/>
      </c>
    </row>
    <row r="83" ht="28" customHeight="1">
      <c r="A83" s="18" t="n"/>
      <c r="B83" s="19" t="n"/>
      <c r="C83" s="19" t="n"/>
      <c r="D83" s="19" t="n"/>
      <c r="E83" s="20" t="n"/>
      <c r="F83" s="20" t="n"/>
      <c r="G83" s="18" t="n"/>
      <c r="H83" s="21" t="n"/>
      <c r="I83" s="19" t="n"/>
      <c r="J83" s="19" t="n"/>
      <c r="K83" s="8">
        <f>IF(OR(E83="",F83=""),"",IFERROR(F83-E83,""))</f>
        <v/>
      </c>
      <c r="L83" s="8">
        <f>IF(F83="","",IFERROR(F83-TODAY(),""))</f>
        <v/>
      </c>
      <c r="M83" s="5">
        <f>IF(COUNTA(A83:J83)=0,"",IF(COUNTBLANK(A83:J83)&gt;0,"Check missing fields",IF(COUNTIF($A$5:$A$104,A83)&gt;1,"Check duplicate reference",IF(F83&lt;E83,"Check date order",IF(AND(G83=Assumptions!$B$10,F83&lt;TODAY()),"Check past expiration",IF(AND(G83=Assumptions!$B$10,F83&gt;=TODAY(),F83&lt;=TODAY()+Assumptions!$B$5),"Review upcoming expiration","OK"))))))</f>
        <v/>
      </c>
    </row>
    <row r="84" ht="28" customHeight="1">
      <c r="A84" s="18" t="n"/>
      <c r="B84" s="19" t="n"/>
      <c r="C84" s="19" t="n"/>
      <c r="D84" s="19" t="n"/>
      <c r="E84" s="20" t="n"/>
      <c r="F84" s="20" t="n"/>
      <c r="G84" s="18" t="n"/>
      <c r="H84" s="21" t="n"/>
      <c r="I84" s="19" t="n"/>
      <c r="J84" s="19" t="n"/>
      <c r="K84" s="12">
        <f>IF(OR(E84="",F84=""),"",IFERROR(F84-E84,""))</f>
        <v/>
      </c>
      <c r="L84" s="12">
        <f>IF(F84="","",IFERROR(F84-TODAY(),""))</f>
        <v/>
      </c>
      <c r="M84" s="9">
        <f>IF(COUNTA(A84:J84)=0,"",IF(COUNTBLANK(A84:J84)&gt;0,"Check missing fields",IF(COUNTIF($A$5:$A$104,A84)&gt;1,"Check duplicate reference",IF(F84&lt;E84,"Check date order",IF(AND(G84=Assumptions!$B$10,F84&lt;TODAY()),"Check past expiration",IF(AND(G84=Assumptions!$B$10,F84&gt;=TODAY(),F84&lt;=TODAY()+Assumptions!$B$5),"Review upcoming expiration","OK"))))))</f>
        <v/>
      </c>
    </row>
    <row r="85" ht="28" customHeight="1">
      <c r="A85" s="18" t="n"/>
      <c r="B85" s="19" t="n"/>
      <c r="C85" s="19" t="n"/>
      <c r="D85" s="19" t="n"/>
      <c r="E85" s="20" t="n"/>
      <c r="F85" s="20" t="n"/>
      <c r="G85" s="18" t="n"/>
      <c r="H85" s="21" t="n"/>
      <c r="I85" s="19" t="n"/>
      <c r="J85" s="19" t="n"/>
      <c r="K85" s="8">
        <f>IF(OR(E85="",F85=""),"",IFERROR(F85-E85,""))</f>
        <v/>
      </c>
      <c r="L85" s="8">
        <f>IF(F85="","",IFERROR(F85-TODAY(),""))</f>
        <v/>
      </c>
      <c r="M85" s="5">
        <f>IF(COUNTA(A85:J85)=0,"",IF(COUNTBLANK(A85:J85)&gt;0,"Check missing fields",IF(COUNTIF($A$5:$A$104,A85)&gt;1,"Check duplicate reference",IF(F85&lt;E85,"Check date order",IF(AND(G85=Assumptions!$B$10,F85&lt;TODAY()),"Check past expiration",IF(AND(G85=Assumptions!$B$10,F85&gt;=TODAY(),F85&lt;=TODAY()+Assumptions!$B$5),"Review upcoming expiration","OK"))))))</f>
        <v/>
      </c>
    </row>
    <row r="86" ht="28" customHeight="1">
      <c r="A86" s="18" t="n"/>
      <c r="B86" s="19" t="n"/>
      <c r="C86" s="19" t="n"/>
      <c r="D86" s="19" t="n"/>
      <c r="E86" s="20" t="n"/>
      <c r="F86" s="20" t="n"/>
      <c r="G86" s="18" t="n"/>
      <c r="H86" s="21" t="n"/>
      <c r="I86" s="19" t="n"/>
      <c r="J86" s="19" t="n"/>
      <c r="K86" s="12">
        <f>IF(OR(E86="",F86=""),"",IFERROR(F86-E86,""))</f>
        <v/>
      </c>
      <c r="L86" s="12">
        <f>IF(F86="","",IFERROR(F86-TODAY(),""))</f>
        <v/>
      </c>
      <c r="M86" s="9">
        <f>IF(COUNTA(A86:J86)=0,"",IF(COUNTBLANK(A86:J86)&gt;0,"Check missing fields",IF(COUNTIF($A$5:$A$104,A86)&gt;1,"Check duplicate reference",IF(F86&lt;E86,"Check date order",IF(AND(G86=Assumptions!$B$10,F86&lt;TODAY()),"Check past expiration",IF(AND(G86=Assumptions!$B$10,F86&gt;=TODAY(),F86&lt;=TODAY()+Assumptions!$B$5),"Review upcoming expiration","OK"))))))</f>
        <v/>
      </c>
    </row>
    <row r="87" ht="28" customHeight="1">
      <c r="A87" s="18" t="n"/>
      <c r="B87" s="19" t="n"/>
      <c r="C87" s="19" t="n"/>
      <c r="D87" s="19" t="n"/>
      <c r="E87" s="20" t="n"/>
      <c r="F87" s="20" t="n"/>
      <c r="G87" s="18" t="n"/>
      <c r="H87" s="21" t="n"/>
      <c r="I87" s="19" t="n"/>
      <c r="J87" s="19" t="n"/>
      <c r="K87" s="8">
        <f>IF(OR(E87="",F87=""),"",IFERROR(F87-E87,""))</f>
        <v/>
      </c>
      <c r="L87" s="8">
        <f>IF(F87="","",IFERROR(F87-TODAY(),""))</f>
        <v/>
      </c>
      <c r="M87" s="5">
        <f>IF(COUNTA(A87:J87)=0,"",IF(COUNTBLANK(A87:J87)&gt;0,"Check missing fields",IF(COUNTIF($A$5:$A$104,A87)&gt;1,"Check duplicate reference",IF(F87&lt;E87,"Check date order",IF(AND(G87=Assumptions!$B$10,F87&lt;TODAY()),"Check past expiration",IF(AND(G87=Assumptions!$B$10,F87&gt;=TODAY(),F87&lt;=TODAY()+Assumptions!$B$5),"Review upcoming expiration","OK"))))))</f>
        <v/>
      </c>
    </row>
    <row r="88" ht="28" customHeight="1">
      <c r="A88" s="18" t="n"/>
      <c r="B88" s="19" t="n"/>
      <c r="C88" s="19" t="n"/>
      <c r="D88" s="19" t="n"/>
      <c r="E88" s="20" t="n"/>
      <c r="F88" s="20" t="n"/>
      <c r="G88" s="18" t="n"/>
      <c r="H88" s="21" t="n"/>
      <c r="I88" s="19" t="n"/>
      <c r="J88" s="19" t="n"/>
      <c r="K88" s="12">
        <f>IF(OR(E88="",F88=""),"",IFERROR(F88-E88,""))</f>
        <v/>
      </c>
      <c r="L88" s="12">
        <f>IF(F88="","",IFERROR(F88-TODAY(),""))</f>
        <v/>
      </c>
      <c r="M88" s="9">
        <f>IF(COUNTA(A88:J88)=0,"",IF(COUNTBLANK(A88:J88)&gt;0,"Check missing fields",IF(COUNTIF($A$5:$A$104,A88)&gt;1,"Check duplicate reference",IF(F88&lt;E88,"Check date order",IF(AND(G88=Assumptions!$B$10,F88&lt;TODAY()),"Check past expiration",IF(AND(G88=Assumptions!$B$10,F88&gt;=TODAY(),F88&lt;=TODAY()+Assumptions!$B$5),"Review upcoming expiration","OK"))))))</f>
        <v/>
      </c>
    </row>
    <row r="89" ht="28" customHeight="1">
      <c r="A89" s="18" t="n"/>
      <c r="B89" s="19" t="n"/>
      <c r="C89" s="19" t="n"/>
      <c r="D89" s="19" t="n"/>
      <c r="E89" s="20" t="n"/>
      <c r="F89" s="20" t="n"/>
      <c r="G89" s="18" t="n"/>
      <c r="H89" s="21" t="n"/>
      <c r="I89" s="19" t="n"/>
      <c r="J89" s="19" t="n"/>
      <c r="K89" s="8">
        <f>IF(OR(E89="",F89=""),"",IFERROR(F89-E89,""))</f>
        <v/>
      </c>
      <c r="L89" s="8">
        <f>IF(F89="","",IFERROR(F89-TODAY(),""))</f>
        <v/>
      </c>
      <c r="M89" s="5">
        <f>IF(COUNTA(A89:J89)=0,"",IF(COUNTBLANK(A89:J89)&gt;0,"Check missing fields",IF(COUNTIF($A$5:$A$104,A89)&gt;1,"Check duplicate reference",IF(F89&lt;E89,"Check date order",IF(AND(G89=Assumptions!$B$10,F89&lt;TODAY()),"Check past expiration",IF(AND(G89=Assumptions!$B$10,F89&gt;=TODAY(),F89&lt;=TODAY()+Assumptions!$B$5),"Review upcoming expiration","OK"))))))</f>
        <v/>
      </c>
    </row>
    <row r="90" ht="28" customHeight="1">
      <c r="A90" s="18" t="n"/>
      <c r="B90" s="19" t="n"/>
      <c r="C90" s="19" t="n"/>
      <c r="D90" s="19" t="n"/>
      <c r="E90" s="20" t="n"/>
      <c r="F90" s="20" t="n"/>
      <c r="G90" s="18" t="n"/>
      <c r="H90" s="21" t="n"/>
      <c r="I90" s="19" t="n"/>
      <c r="J90" s="19" t="n"/>
      <c r="K90" s="12">
        <f>IF(OR(E90="",F90=""),"",IFERROR(F90-E90,""))</f>
        <v/>
      </c>
      <c r="L90" s="12">
        <f>IF(F90="","",IFERROR(F90-TODAY(),""))</f>
        <v/>
      </c>
      <c r="M90" s="9">
        <f>IF(COUNTA(A90:J90)=0,"",IF(COUNTBLANK(A90:J90)&gt;0,"Check missing fields",IF(COUNTIF($A$5:$A$104,A90)&gt;1,"Check duplicate reference",IF(F90&lt;E90,"Check date order",IF(AND(G90=Assumptions!$B$10,F90&lt;TODAY()),"Check past expiration",IF(AND(G90=Assumptions!$B$10,F90&gt;=TODAY(),F90&lt;=TODAY()+Assumptions!$B$5),"Review upcoming expiration","OK"))))))</f>
        <v/>
      </c>
    </row>
    <row r="91" ht="28" customHeight="1">
      <c r="A91" s="18" t="n"/>
      <c r="B91" s="19" t="n"/>
      <c r="C91" s="19" t="n"/>
      <c r="D91" s="19" t="n"/>
      <c r="E91" s="20" t="n"/>
      <c r="F91" s="20" t="n"/>
      <c r="G91" s="18" t="n"/>
      <c r="H91" s="21" t="n"/>
      <c r="I91" s="19" t="n"/>
      <c r="J91" s="19" t="n"/>
      <c r="K91" s="8">
        <f>IF(OR(E91="",F91=""),"",IFERROR(F91-E91,""))</f>
        <v/>
      </c>
      <c r="L91" s="8">
        <f>IF(F91="","",IFERROR(F91-TODAY(),""))</f>
        <v/>
      </c>
      <c r="M91" s="5">
        <f>IF(COUNTA(A91:J91)=0,"",IF(COUNTBLANK(A91:J91)&gt;0,"Check missing fields",IF(COUNTIF($A$5:$A$104,A91)&gt;1,"Check duplicate reference",IF(F91&lt;E91,"Check date order",IF(AND(G91=Assumptions!$B$10,F91&lt;TODAY()),"Check past expiration",IF(AND(G91=Assumptions!$B$10,F91&gt;=TODAY(),F91&lt;=TODAY()+Assumptions!$B$5),"Review upcoming expiration","OK"))))))</f>
        <v/>
      </c>
    </row>
    <row r="92" ht="28" customHeight="1">
      <c r="A92" s="18" t="n"/>
      <c r="B92" s="19" t="n"/>
      <c r="C92" s="19" t="n"/>
      <c r="D92" s="19" t="n"/>
      <c r="E92" s="20" t="n"/>
      <c r="F92" s="20" t="n"/>
      <c r="G92" s="18" t="n"/>
      <c r="H92" s="21" t="n"/>
      <c r="I92" s="19" t="n"/>
      <c r="J92" s="19" t="n"/>
      <c r="K92" s="12">
        <f>IF(OR(E92="",F92=""),"",IFERROR(F92-E92,""))</f>
        <v/>
      </c>
      <c r="L92" s="12">
        <f>IF(F92="","",IFERROR(F92-TODAY(),""))</f>
        <v/>
      </c>
      <c r="M92" s="9">
        <f>IF(COUNTA(A92:J92)=0,"",IF(COUNTBLANK(A92:J92)&gt;0,"Check missing fields",IF(COUNTIF($A$5:$A$104,A92)&gt;1,"Check duplicate reference",IF(F92&lt;E92,"Check date order",IF(AND(G92=Assumptions!$B$10,F92&lt;TODAY()),"Check past expiration",IF(AND(G92=Assumptions!$B$10,F92&gt;=TODAY(),F92&lt;=TODAY()+Assumptions!$B$5),"Review upcoming expiration","OK"))))))</f>
        <v/>
      </c>
    </row>
    <row r="93" ht="28" customHeight="1">
      <c r="A93" s="18" t="n"/>
      <c r="B93" s="19" t="n"/>
      <c r="C93" s="19" t="n"/>
      <c r="D93" s="19" t="n"/>
      <c r="E93" s="20" t="n"/>
      <c r="F93" s="20" t="n"/>
      <c r="G93" s="18" t="n"/>
      <c r="H93" s="21" t="n"/>
      <c r="I93" s="19" t="n"/>
      <c r="J93" s="19" t="n"/>
      <c r="K93" s="8">
        <f>IF(OR(E93="",F93=""),"",IFERROR(F93-E93,""))</f>
        <v/>
      </c>
      <c r="L93" s="8">
        <f>IF(F93="","",IFERROR(F93-TODAY(),""))</f>
        <v/>
      </c>
      <c r="M93" s="5">
        <f>IF(COUNTA(A93:J93)=0,"",IF(COUNTBLANK(A93:J93)&gt;0,"Check missing fields",IF(COUNTIF($A$5:$A$104,A93)&gt;1,"Check duplicate reference",IF(F93&lt;E93,"Check date order",IF(AND(G93=Assumptions!$B$10,F93&lt;TODAY()),"Check past expiration",IF(AND(G93=Assumptions!$B$10,F93&gt;=TODAY(),F93&lt;=TODAY()+Assumptions!$B$5),"Review upcoming expiration","OK"))))))</f>
        <v/>
      </c>
    </row>
    <row r="94" ht="28" customHeight="1">
      <c r="A94" s="18" t="n"/>
      <c r="B94" s="19" t="n"/>
      <c r="C94" s="19" t="n"/>
      <c r="D94" s="19" t="n"/>
      <c r="E94" s="20" t="n"/>
      <c r="F94" s="20" t="n"/>
      <c r="G94" s="18" t="n"/>
      <c r="H94" s="21" t="n"/>
      <c r="I94" s="19" t="n"/>
      <c r="J94" s="19" t="n"/>
      <c r="K94" s="12">
        <f>IF(OR(E94="",F94=""),"",IFERROR(F94-E94,""))</f>
        <v/>
      </c>
      <c r="L94" s="12">
        <f>IF(F94="","",IFERROR(F94-TODAY(),""))</f>
        <v/>
      </c>
      <c r="M94" s="9">
        <f>IF(COUNTA(A94:J94)=0,"",IF(COUNTBLANK(A94:J94)&gt;0,"Check missing fields",IF(COUNTIF($A$5:$A$104,A94)&gt;1,"Check duplicate reference",IF(F94&lt;E94,"Check date order",IF(AND(G94=Assumptions!$B$10,F94&lt;TODAY()),"Check past expiration",IF(AND(G94=Assumptions!$B$10,F94&gt;=TODAY(),F94&lt;=TODAY()+Assumptions!$B$5),"Review upcoming expiration","OK"))))))</f>
        <v/>
      </c>
    </row>
    <row r="95" ht="28" customHeight="1">
      <c r="A95" s="18" t="n"/>
      <c r="B95" s="19" t="n"/>
      <c r="C95" s="19" t="n"/>
      <c r="D95" s="19" t="n"/>
      <c r="E95" s="20" t="n"/>
      <c r="F95" s="20" t="n"/>
      <c r="G95" s="18" t="n"/>
      <c r="H95" s="21" t="n"/>
      <c r="I95" s="19" t="n"/>
      <c r="J95" s="19" t="n"/>
      <c r="K95" s="8">
        <f>IF(OR(E95="",F95=""),"",IFERROR(F95-E95,""))</f>
        <v/>
      </c>
      <c r="L95" s="8">
        <f>IF(F95="","",IFERROR(F95-TODAY(),""))</f>
        <v/>
      </c>
      <c r="M95" s="5">
        <f>IF(COUNTA(A95:J95)=0,"",IF(COUNTBLANK(A95:J95)&gt;0,"Check missing fields",IF(COUNTIF($A$5:$A$104,A95)&gt;1,"Check duplicate reference",IF(F95&lt;E95,"Check date order",IF(AND(G95=Assumptions!$B$10,F95&lt;TODAY()),"Check past expiration",IF(AND(G95=Assumptions!$B$10,F95&gt;=TODAY(),F95&lt;=TODAY()+Assumptions!$B$5),"Review upcoming expiration","OK"))))))</f>
        <v/>
      </c>
    </row>
    <row r="96" ht="28" customHeight="1">
      <c r="A96" s="18" t="n"/>
      <c r="B96" s="19" t="n"/>
      <c r="C96" s="19" t="n"/>
      <c r="D96" s="19" t="n"/>
      <c r="E96" s="20" t="n"/>
      <c r="F96" s="20" t="n"/>
      <c r="G96" s="18" t="n"/>
      <c r="H96" s="21" t="n"/>
      <c r="I96" s="19" t="n"/>
      <c r="J96" s="19" t="n"/>
      <c r="K96" s="12">
        <f>IF(OR(E96="",F96=""),"",IFERROR(F96-E96,""))</f>
        <v/>
      </c>
      <c r="L96" s="12">
        <f>IF(F96="","",IFERROR(F96-TODAY(),""))</f>
        <v/>
      </c>
      <c r="M96" s="9">
        <f>IF(COUNTA(A96:J96)=0,"",IF(COUNTBLANK(A96:J96)&gt;0,"Check missing fields",IF(COUNTIF($A$5:$A$104,A96)&gt;1,"Check duplicate reference",IF(F96&lt;E96,"Check date order",IF(AND(G96=Assumptions!$B$10,F96&lt;TODAY()),"Check past expiration",IF(AND(G96=Assumptions!$B$10,F96&gt;=TODAY(),F96&lt;=TODAY()+Assumptions!$B$5),"Review upcoming expiration","OK"))))))</f>
        <v/>
      </c>
    </row>
    <row r="97" ht="28" customHeight="1">
      <c r="A97" s="18" t="n"/>
      <c r="B97" s="19" t="n"/>
      <c r="C97" s="19" t="n"/>
      <c r="D97" s="19" t="n"/>
      <c r="E97" s="20" t="n"/>
      <c r="F97" s="20" t="n"/>
      <c r="G97" s="18" t="n"/>
      <c r="H97" s="21" t="n"/>
      <c r="I97" s="19" t="n"/>
      <c r="J97" s="19" t="n"/>
      <c r="K97" s="8">
        <f>IF(OR(E97="",F97=""),"",IFERROR(F97-E97,""))</f>
        <v/>
      </c>
      <c r="L97" s="8">
        <f>IF(F97="","",IFERROR(F97-TODAY(),""))</f>
        <v/>
      </c>
      <c r="M97" s="5">
        <f>IF(COUNTA(A97:J97)=0,"",IF(COUNTBLANK(A97:J97)&gt;0,"Check missing fields",IF(COUNTIF($A$5:$A$104,A97)&gt;1,"Check duplicate reference",IF(F97&lt;E97,"Check date order",IF(AND(G97=Assumptions!$B$10,F97&lt;TODAY()),"Check past expiration",IF(AND(G97=Assumptions!$B$10,F97&gt;=TODAY(),F97&lt;=TODAY()+Assumptions!$B$5),"Review upcoming expiration","OK"))))))</f>
        <v/>
      </c>
    </row>
    <row r="98" ht="28" customHeight="1">
      <c r="A98" s="18" t="n"/>
      <c r="B98" s="19" t="n"/>
      <c r="C98" s="19" t="n"/>
      <c r="D98" s="19" t="n"/>
      <c r="E98" s="20" t="n"/>
      <c r="F98" s="20" t="n"/>
      <c r="G98" s="18" t="n"/>
      <c r="H98" s="21" t="n"/>
      <c r="I98" s="19" t="n"/>
      <c r="J98" s="19" t="n"/>
      <c r="K98" s="12">
        <f>IF(OR(E98="",F98=""),"",IFERROR(F98-E98,""))</f>
        <v/>
      </c>
      <c r="L98" s="12">
        <f>IF(F98="","",IFERROR(F98-TODAY(),""))</f>
        <v/>
      </c>
      <c r="M98" s="9">
        <f>IF(COUNTA(A98:J98)=0,"",IF(COUNTBLANK(A98:J98)&gt;0,"Check missing fields",IF(COUNTIF($A$5:$A$104,A98)&gt;1,"Check duplicate reference",IF(F98&lt;E98,"Check date order",IF(AND(G98=Assumptions!$B$10,F98&lt;TODAY()),"Check past expiration",IF(AND(G98=Assumptions!$B$10,F98&gt;=TODAY(),F98&lt;=TODAY()+Assumptions!$B$5),"Review upcoming expiration","OK"))))))</f>
        <v/>
      </c>
    </row>
    <row r="99" ht="28" customHeight="1">
      <c r="A99" s="18" t="n"/>
      <c r="B99" s="19" t="n"/>
      <c r="C99" s="19" t="n"/>
      <c r="D99" s="19" t="n"/>
      <c r="E99" s="20" t="n"/>
      <c r="F99" s="20" t="n"/>
      <c r="G99" s="18" t="n"/>
      <c r="H99" s="21" t="n"/>
      <c r="I99" s="19" t="n"/>
      <c r="J99" s="19" t="n"/>
      <c r="K99" s="8">
        <f>IF(OR(E99="",F99=""),"",IFERROR(F99-E99,""))</f>
        <v/>
      </c>
      <c r="L99" s="8">
        <f>IF(F99="","",IFERROR(F99-TODAY(),""))</f>
        <v/>
      </c>
      <c r="M99" s="5">
        <f>IF(COUNTA(A99:J99)=0,"",IF(COUNTBLANK(A99:J99)&gt;0,"Check missing fields",IF(COUNTIF($A$5:$A$104,A99)&gt;1,"Check duplicate reference",IF(F99&lt;E99,"Check date order",IF(AND(G99=Assumptions!$B$10,F99&lt;TODAY()),"Check past expiration",IF(AND(G99=Assumptions!$B$10,F99&gt;=TODAY(),F99&lt;=TODAY()+Assumptions!$B$5),"Review upcoming expiration","OK"))))))</f>
        <v/>
      </c>
    </row>
    <row r="100" ht="28" customHeight="1">
      <c r="A100" s="18" t="n"/>
      <c r="B100" s="19" t="n"/>
      <c r="C100" s="19" t="n"/>
      <c r="D100" s="19" t="n"/>
      <c r="E100" s="20" t="n"/>
      <c r="F100" s="20" t="n"/>
      <c r="G100" s="18" t="n"/>
      <c r="H100" s="21" t="n"/>
      <c r="I100" s="19" t="n"/>
      <c r="J100" s="19" t="n"/>
      <c r="K100" s="12">
        <f>IF(OR(E100="",F100=""),"",IFERROR(F100-E100,""))</f>
        <v/>
      </c>
      <c r="L100" s="12">
        <f>IF(F100="","",IFERROR(F100-TODAY(),""))</f>
        <v/>
      </c>
      <c r="M100" s="9">
        <f>IF(COUNTA(A100:J100)=0,"",IF(COUNTBLANK(A100:J100)&gt;0,"Check missing fields",IF(COUNTIF($A$5:$A$104,A100)&gt;1,"Check duplicate reference",IF(F100&lt;E100,"Check date order",IF(AND(G100=Assumptions!$B$10,F100&lt;TODAY()),"Check past expiration",IF(AND(G100=Assumptions!$B$10,F100&gt;=TODAY(),F100&lt;=TODAY()+Assumptions!$B$5),"Review upcoming expiration","OK"))))))</f>
        <v/>
      </c>
    </row>
    <row r="101" ht="28" customHeight="1">
      <c r="A101" s="18" t="n"/>
      <c r="B101" s="19" t="n"/>
      <c r="C101" s="19" t="n"/>
      <c r="D101" s="19" t="n"/>
      <c r="E101" s="20" t="n"/>
      <c r="F101" s="20" t="n"/>
      <c r="G101" s="18" t="n"/>
      <c r="H101" s="21" t="n"/>
      <c r="I101" s="19" t="n"/>
      <c r="J101" s="19" t="n"/>
      <c r="K101" s="8">
        <f>IF(OR(E101="",F101=""),"",IFERROR(F101-E101,""))</f>
        <v/>
      </c>
      <c r="L101" s="8">
        <f>IF(F101="","",IFERROR(F101-TODAY(),""))</f>
        <v/>
      </c>
      <c r="M101" s="5">
        <f>IF(COUNTA(A101:J101)=0,"",IF(COUNTBLANK(A101:J101)&gt;0,"Check missing fields",IF(COUNTIF($A$5:$A$104,A101)&gt;1,"Check duplicate reference",IF(F101&lt;E101,"Check date order",IF(AND(G101=Assumptions!$B$10,F101&lt;TODAY()),"Check past expiration",IF(AND(G101=Assumptions!$B$10,F101&gt;=TODAY(),F101&lt;=TODAY()+Assumptions!$B$5),"Review upcoming expiration","OK"))))))</f>
        <v/>
      </c>
    </row>
    <row r="102" ht="28" customHeight="1">
      <c r="A102" s="18" t="n"/>
      <c r="B102" s="19" t="n"/>
      <c r="C102" s="19" t="n"/>
      <c r="D102" s="19" t="n"/>
      <c r="E102" s="20" t="n"/>
      <c r="F102" s="20" t="n"/>
      <c r="G102" s="18" t="n"/>
      <c r="H102" s="21" t="n"/>
      <c r="I102" s="19" t="n"/>
      <c r="J102" s="19" t="n"/>
      <c r="K102" s="12">
        <f>IF(OR(E102="",F102=""),"",IFERROR(F102-E102,""))</f>
        <v/>
      </c>
      <c r="L102" s="12">
        <f>IF(F102="","",IFERROR(F102-TODAY(),""))</f>
        <v/>
      </c>
      <c r="M102" s="9">
        <f>IF(COUNTA(A102:J102)=0,"",IF(COUNTBLANK(A102:J102)&gt;0,"Check missing fields",IF(COUNTIF($A$5:$A$104,A102)&gt;1,"Check duplicate reference",IF(F102&lt;E102,"Check date order",IF(AND(G102=Assumptions!$B$10,F102&lt;TODAY()),"Check past expiration",IF(AND(G102=Assumptions!$B$10,F102&gt;=TODAY(),F102&lt;=TODAY()+Assumptions!$B$5),"Review upcoming expiration","OK"))))))</f>
        <v/>
      </c>
    </row>
    <row r="103" ht="28" customHeight="1">
      <c r="A103" s="18" t="n"/>
      <c r="B103" s="19" t="n"/>
      <c r="C103" s="19" t="n"/>
      <c r="D103" s="19" t="n"/>
      <c r="E103" s="20" t="n"/>
      <c r="F103" s="20" t="n"/>
      <c r="G103" s="18" t="n"/>
      <c r="H103" s="21" t="n"/>
      <c r="I103" s="19" t="n"/>
      <c r="J103" s="19" t="n"/>
      <c r="K103" s="8">
        <f>IF(OR(E103="",F103=""),"",IFERROR(F103-E103,""))</f>
        <v/>
      </c>
      <c r="L103" s="8">
        <f>IF(F103="","",IFERROR(F103-TODAY(),""))</f>
        <v/>
      </c>
      <c r="M103" s="5">
        <f>IF(COUNTA(A103:J103)=0,"",IF(COUNTBLANK(A103:J103)&gt;0,"Check missing fields",IF(COUNTIF($A$5:$A$104,A103)&gt;1,"Check duplicate reference",IF(F103&lt;E103,"Check date order",IF(AND(G103=Assumptions!$B$10,F103&lt;TODAY()),"Check past expiration",IF(AND(G103=Assumptions!$B$10,F103&gt;=TODAY(),F103&lt;=TODAY()+Assumptions!$B$5),"Review upcoming expiration","OK"))))))</f>
        <v/>
      </c>
    </row>
    <row r="104" ht="28" customHeight="1">
      <c r="A104" s="18" t="n"/>
      <c r="B104" s="19" t="n"/>
      <c r="C104" s="19" t="n"/>
      <c r="D104" s="19" t="n"/>
      <c r="E104" s="20" t="n"/>
      <c r="F104" s="20" t="n"/>
      <c r="G104" s="18" t="n"/>
      <c r="H104" s="21" t="n"/>
      <c r="I104" s="19" t="n"/>
      <c r="J104" s="19" t="n"/>
      <c r="K104" s="12">
        <f>IF(OR(E104="",F104=""),"",IFERROR(F104-E104,""))</f>
        <v/>
      </c>
      <c r="L104" s="12">
        <f>IF(F104="","",IFERROR(F104-TODAY(),""))</f>
        <v/>
      </c>
      <c r="M104" s="9">
        <f>IF(COUNTA(A104:J104)=0,"",IF(COUNTBLANK(A104:J104)&gt;0,"Check missing fields",IF(COUNTIF($A$5:$A$104,A104)&gt;1,"Check duplicate reference",IF(F104&lt;E104,"Check date order",IF(AND(G104=Assumptions!$B$10,F104&lt;TODAY()),"Check past expiration",IF(AND(G104=Assumptions!$B$10,F104&gt;=TODAY(),F104&lt;=TODAY()+Assumptions!$B$5),"Review upcoming expiration","OK"))))))</f>
        <v/>
      </c>
    </row>
  </sheetData>
  <autoFilter ref="A4:M104"/>
  <mergeCells count="1">
    <mergeCell ref="A1:M1"/>
  </mergeCells>
  <conditionalFormatting sqref="M5:M104">
    <cfRule type="expression" priority="1" dxfId="0">
      <formula>OR(LEFT($M5,5)="Check",LEFT($M5,6)="Review")</formula>
    </cfRule>
    <cfRule type="expression" priority="2" dxfId="1">
      <formula>$M5="OK"</formula>
    </cfRule>
  </conditionalFormatting>
  <conditionalFormatting sqref="A5:A104">
    <cfRule type="expression" priority="3" dxfId="0">
      <formula>AND($A5&lt;&gt;"",COUNTIF($A$5:$A$104,$A5)&gt;1)</formula>
    </cfRule>
  </conditionalFormatting>
  <dataValidations count="7">
    <dataValidation sqref="C5:C104" showDropDown="0" showInputMessage="1" showErrorMessage="1" allowBlank="0" errorTitle="Carrier Entry" error="Select a carrier from the editable Assumptions list." promptTitle="Carrier" prompt="Choose a fictional carrier from the list." type="list">
      <formula1>=INDIRECT("Assumptions!$B$23:$B$28")</formula1>
    </dataValidation>
    <dataValidation sqref="D5:D104" showDropDown="0" showInputMessage="0" showErrorMessage="1" allowBlank="0" errorTitle="Line of Business Entry" error="Select a line of business from the editable Assumptions list." type="list">
      <formula1>=INDIRECT("Assumptions!$B$15:$B$22")</formula1>
    </dataValidation>
    <dataValidation sqref="G5:G104" showDropDown="0" showInputMessage="1" showErrorMessage="1" allowBlank="0" errorTitle="Policy Status Entry" error="Select a policy status from the editable Assumptions list." promptTitle="Policy Status" prompt="Status is an administrative input and should be reviewed by agency staff." type="list">
      <formula1>=INDIRECT("Assumptions!$B$10:$B$14")</formula1>
    </dataValidation>
    <dataValidation sqref="I5:I104" showDropDown="0" showInputMessage="0" showErrorMessage="1" allowBlank="0" errorTitle="Producer Entry" error="Select a producer from the editable Assumptions list." type="list">
      <formula1>=INDIRECT("Assumptions!$B$29:$B$32")</formula1>
    </dataValidation>
    <dataValidation sqref="J5:J104" showDropDown="0" showInputMessage="0" showErrorMessage="1" allowBlank="0" errorTitle="Service Owner Entry" error="Select a service owner from the editable Assumptions list." type="list">
      <formula1>=INDIRECT("Assumptions!$B$33:$B$36")</formula1>
    </dataValidation>
    <dataValidation sqref="E5:F104" showDropDown="0" showInputMessage="0" showErrorMessage="1" allowBlank="0" errorTitle="Date Entry" error="Enter a date from 01/01/2000 through 12/31/2100." type="date" operator="between">
      <formula1>DATE(2000,1,1)</formula1>
      <formula2>DATE(2100,12,31)</formula2>
    </dataValidation>
    <dataValidation sqref="H5:H104" showDropDown="0" showInputMessage="0" showErrorMessage="1" allowBlank="0" errorTitle="Annual Premium Entry" error="Enter an annual premium from $0.00 through $100,000,000.00." type="decimal" operator="between">
      <formula1>0</formula1>
      <formula2>100000000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 fitToPage="1"/>
  </sheetPr>
  <dimension ref="A1:C37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36" customWidth="1" min="2" max="2"/>
    <col width="55" customWidth="1" min="3" max="3"/>
  </cols>
  <sheetData>
    <row r="1" ht="30" customHeight="1">
      <c r="A1" s="1" t="inlineStr">
        <is>
          <t>Register Assumptions and Editable Lists</t>
        </is>
      </c>
    </row>
    <row r="2" ht="32" customHeight="1">
      <c r="A2" s="17" t="inlineStr">
        <is>
          <t>Edit these administrative values as needed. They drive worksheet lists and reminders but do not establish policy terms, legal requirements, or compliance standards.</t>
        </is>
      </c>
    </row>
    <row r="3"/>
    <row r="4">
      <c r="A4" s="3" t="inlineStr">
        <is>
          <t>Setting</t>
        </is>
      </c>
      <c r="B4" s="3" t="inlineStr">
        <is>
          <t>Editable Value</t>
        </is>
      </c>
      <c r="C4" s="3" t="inlineStr">
        <is>
          <t>Purpose</t>
        </is>
      </c>
    </row>
    <row r="5">
      <c r="A5" s="5" t="inlineStr">
        <is>
          <t>Expiration Review Horizon</t>
        </is>
      </c>
      <c r="B5" s="23" t="n">
        <v>60</v>
      </c>
      <c r="C5" s="5" t="inlineStr">
        <is>
          <t>Calendar days from today, including the boundary date</t>
        </is>
      </c>
    </row>
    <row r="6"/>
    <row r="7"/>
    <row r="8"/>
    <row r="9">
      <c r="A9" s="4" t="inlineStr">
        <is>
          <t>List Category</t>
        </is>
      </c>
      <c r="B9" s="4" t="inlineStr">
        <is>
          <t>Editable Choice</t>
        </is>
      </c>
    </row>
    <row r="10" ht="24" customHeight="1">
      <c r="A10" s="9" t="inlineStr">
        <is>
          <t>Policy Status</t>
        </is>
      </c>
      <c r="B10" s="19" t="inlineStr">
        <is>
          <t>Active</t>
        </is>
      </c>
    </row>
    <row r="11" ht="24" customHeight="1">
      <c r="A11" s="5" t="inlineStr">
        <is>
          <t>Policy Status</t>
        </is>
      </c>
      <c r="B11" s="19" t="inlineStr">
        <is>
          <t>Pending</t>
        </is>
      </c>
    </row>
    <row r="12" ht="24" customHeight="1">
      <c r="A12" s="9" t="inlineStr">
        <is>
          <t>Policy Status</t>
        </is>
      </c>
      <c r="B12" s="19" t="inlineStr">
        <is>
          <t>Expired</t>
        </is>
      </c>
    </row>
    <row r="13" ht="24" customHeight="1">
      <c r="A13" s="5" t="inlineStr">
        <is>
          <t>Policy Status</t>
        </is>
      </c>
      <c r="B13" s="19" t="inlineStr">
        <is>
          <t>Cancelled</t>
        </is>
      </c>
    </row>
    <row r="14" ht="24" customHeight="1">
      <c r="A14" s="9" t="inlineStr">
        <is>
          <t>Policy Status</t>
        </is>
      </c>
      <c r="B14" s="19" t="inlineStr">
        <is>
          <t>Non-Renewed</t>
        </is>
      </c>
    </row>
    <row r="15" ht="24" customHeight="1">
      <c r="A15" s="5" t="inlineStr">
        <is>
          <t>Line of Business</t>
        </is>
      </c>
      <c r="B15" s="19" t="inlineStr">
        <is>
          <t>Businessowners</t>
        </is>
      </c>
    </row>
    <row r="16" ht="24" customHeight="1">
      <c r="A16" s="9" t="inlineStr">
        <is>
          <t>Line of Business</t>
        </is>
      </c>
      <c r="B16" s="19" t="inlineStr">
        <is>
          <t>Personal Auto</t>
        </is>
      </c>
    </row>
    <row r="17" ht="24" customHeight="1">
      <c r="A17" s="5" t="inlineStr">
        <is>
          <t>Line of Business</t>
        </is>
      </c>
      <c r="B17" s="19" t="inlineStr">
        <is>
          <t>Homeowners</t>
        </is>
      </c>
    </row>
    <row r="18" ht="24" customHeight="1">
      <c r="A18" s="9" t="inlineStr">
        <is>
          <t>Line of Business</t>
        </is>
      </c>
      <c r="B18" s="19" t="inlineStr">
        <is>
          <t>General Liability</t>
        </is>
      </c>
    </row>
    <row r="19" ht="24" customHeight="1">
      <c r="A19" s="5" t="inlineStr">
        <is>
          <t>Line of Business</t>
        </is>
      </c>
      <c r="B19" s="19" t="inlineStr">
        <is>
          <t>Commercial Property</t>
        </is>
      </c>
    </row>
    <row r="20" ht="24" customHeight="1">
      <c r="A20" s="9" t="inlineStr">
        <is>
          <t>Line of Business</t>
        </is>
      </c>
      <c r="B20" s="19" t="inlineStr">
        <is>
          <t>Workers Compensation</t>
        </is>
      </c>
    </row>
    <row r="21" ht="24" customHeight="1">
      <c r="A21" s="5" t="inlineStr">
        <is>
          <t>Line of Business</t>
        </is>
      </c>
      <c r="B21" s="19" t="inlineStr">
        <is>
          <t>Commercial Auto</t>
        </is>
      </c>
    </row>
    <row r="22" ht="24" customHeight="1">
      <c r="A22" s="9" t="inlineStr">
        <is>
          <t>Line of Business</t>
        </is>
      </c>
      <c r="B22" s="19" t="inlineStr">
        <is>
          <t>Umbrella</t>
        </is>
      </c>
    </row>
    <row r="23" ht="24" customHeight="1">
      <c r="A23" s="5" t="inlineStr">
        <is>
          <t>Line of Business</t>
        </is>
      </c>
      <c r="B23" s="19" t="inlineStr">
        <is>
          <t>Professional Liability</t>
        </is>
      </c>
    </row>
    <row r="24" ht="24" customHeight="1">
      <c r="A24" s="9" t="inlineStr">
        <is>
          <t>Carrier</t>
        </is>
      </c>
      <c r="B24" s="19" t="inlineStr">
        <is>
          <t>Fictional Beacon Mutual</t>
        </is>
      </c>
    </row>
    <row r="25" ht="24" customHeight="1">
      <c r="A25" s="5" t="inlineStr">
        <is>
          <t>Carrier</t>
        </is>
      </c>
      <c r="B25" s="19" t="inlineStr">
        <is>
          <t>Fictional Copperline Insurance</t>
        </is>
      </c>
    </row>
    <row r="26" ht="24" customHeight="1">
      <c r="A26" s="9" t="inlineStr">
        <is>
          <t>Carrier</t>
        </is>
      </c>
      <c r="B26" s="19" t="inlineStr">
        <is>
          <t>Fictional Northwind Casualty</t>
        </is>
      </c>
    </row>
    <row r="27" ht="24" customHeight="1">
      <c r="A27" s="5" t="inlineStr">
        <is>
          <t>Carrier</t>
        </is>
      </c>
      <c r="B27" s="19" t="inlineStr">
        <is>
          <t>Fictional Juniper Indemnity</t>
        </is>
      </c>
    </row>
    <row r="28" ht="24" customHeight="1">
      <c r="A28" s="9" t="inlineStr">
        <is>
          <t>Carrier</t>
        </is>
      </c>
      <c r="B28" s="19" t="inlineStr">
        <is>
          <t>Fictional Harbor Peak Insurance</t>
        </is>
      </c>
    </row>
    <row r="29" ht="24" customHeight="1">
      <c r="A29" s="5" t="inlineStr">
        <is>
          <t>Carrier</t>
        </is>
      </c>
      <c r="B29" s="19" t="inlineStr">
        <is>
          <t>Fictional Prairie Star Underwriters</t>
        </is>
      </c>
    </row>
    <row r="30" ht="24" customHeight="1">
      <c r="A30" s="9" t="inlineStr">
        <is>
          <t>Producer</t>
        </is>
      </c>
      <c r="B30" s="19" t="inlineStr">
        <is>
          <t>Fictional Producer Avery</t>
        </is>
      </c>
    </row>
    <row r="31" ht="24" customHeight="1">
      <c r="A31" s="5" t="inlineStr">
        <is>
          <t>Producer</t>
        </is>
      </c>
      <c r="B31" s="19" t="inlineStr">
        <is>
          <t>Fictional Producer Blair</t>
        </is>
      </c>
    </row>
    <row r="32" ht="24" customHeight="1">
      <c r="A32" s="9" t="inlineStr">
        <is>
          <t>Producer</t>
        </is>
      </c>
      <c r="B32" s="19" t="inlineStr">
        <is>
          <t>Fictional Producer Casey</t>
        </is>
      </c>
    </row>
    <row r="33" ht="24" customHeight="1">
      <c r="A33" s="5" t="inlineStr">
        <is>
          <t>Producer</t>
        </is>
      </c>
      <c r="B33" s="19" t="inlineStr">
        <is>
          <t>Fictional Producer Drew</t>
        </is>
      </c>
    </row>
    <row r="34" ht="24" customHeight="1">
      <c r="A34" s="9" t="inlineStr">
        <is>
          <t>Service Owner</t>
        </is>
      </c>
      <c r="B34" s="19" t="inlineStr">
        <is>
          <t>Fictional Service Team Alder</t>
        </is>
      </c>
    </row>
    <row r="35" ht="24" customHeight="1">
      <c r="A35" s="5" t="inlineStr">
        <is>
          <t>Service Owner</t>
        </is>
      </c>
      <c r="B35" s="19" t="inlineStr">
        <is>
          <t>Fictional Service Team Birch</t>
        </is>
      </c>
    </row>
    <row r="36" ht="24" customHeight="1">
      <c r="A36" s="9" t="inlineStr">
        <is>
          <t>Service Owner</t>
        </is>
      </c>
      <c r="B36" s="19" t="inlineStr">
        <is>
          <t>Fictional Service Team Cedar</t>
        </is>
      </c>
    </row>
    <row r="37" ht="24" customHeight="1">
      <c r="A37" s="5" t="inlineStr">
        <is>
          <t>Service Owner</t>
        </is>
      </c>
      <c r="B37" s="19" t="inlineStr">
        <is>
          <t>Fictional Service Team Dogwood</t>
        </is>
      </c>
    </row>
  </sheetData>
  <autoFilter ref="A9:B37"/>
  <mergeCells count="1">
    <mergeCell ref="A1:C1"/>
  </mergeCells>
  <dataValidations count="1">
    <dataValidation sqref="B5" showDropDown="0" showInputMessage="1" showErrorMessage="1" allowBlank="0" errorTitle="Review Horizon" error="Enter a whole number from 0 through 3,650." promptTitle="Review Horizon" prompt="Enter the number of calendar days used for upcoming-expiration review." type="whole" operator="between">
      <formula1>0</formula1>
      <formula2>3650</formula2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Policy Register Spreadsheet</dc:title>
  <dc:subject xmlns:dc="http://purl.org/dc/elements/1.1/">Administrative register of active and inactive insurance policies</dc:subject>
  <dcterms:created xmlns:dcterms="http://purl.org/dc/terms/" xmlns:xsi="http://www.w3.org/2001/XMLSchema-instance" xsi:type="dcterms:W3CDTF">2026-09-10T14:42:44Z</dcterms:created>
  <dcterms:modified xmlns:dcterms="http://purl.org/dc/terms/" xmlns:xsi="http://www.w3.org/2001/XMLSchema-instance" xsi:type="dcterms:W3CDTF">2026-09-10T14:42:44+00:00Z</dcterms:modified>
</cp:coreProperties>
</file>